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00.5\share\企画課・財政課\企画課（企画班・情報政策班）\(14)　統計\ホームページ関係\【オープンデータHP用】住民基本台帳による行政区別人口及び世帯数\"/>
    </mc:Choice>
  </mc:AlternateContent>
  <bookViews>
    <workbookView xWindow="0" yWindow="0" windowWidth="14085" windowHeight="7215"/>
  </bookViews>
  <sheets>
    <sheet name="20.4" sheetId="32" r:id="rId1"/>
  </sheets>
  <definedNames>
    <definedName name="_xlnm.Print_Area" localSheetId="0">'20.4'!$A$1:$N$50</definedName>
  </definedNames>
  <calcPr calcId="162913"/>
</workbook>
</file>

<file path=xl/calcChain.xml><?xml version="1.0" encoding="utf-8"?>
<calcChain xmlns="http://schemas.openxmlformats.org/spreadsheetml/2006/main">
  <c r="D47" i="32" l="1"/>
  <c r="G47" i="32" s="1"/>
  <c r="D46" i="32"/>
  <c r="G46" i="32" s="1"/>
  <c r="D45" i="32"/>
  <c r="G45" i="32" s="1"/>
  <c r="D44" i="32"/>
  <c r="G44" i="32" s="1"/>
  <c r="D43" i="32"/>
  <c r="G43" i="32" s="1"/>
  <c r="D42" i="32"/>
  <c r="G42" i="32" s="1"/>
  <c r="D41" i="32"/>
  <c r="G41" i="32" s="1"/>
  <c r="K40" i="32"/>
  <c r="N40" i="32" s="1"/>
  <c r="D40" i="32"/>
  <c r="G40" i="32" s="1"/>
  <c r="K39" i="32"/>
  <c r="N39" i="32" s="1"/>
  <c r="D39" i="32"/>
  <c r="G39" i="32" s="1"/>
  <c r="K38" i="32"/>
  <c r="N38" i="32" s="1"/>
  <c r="D38" i="32"/>
  <c r="G38" i="32" s="1"/>
  <c r="K37" i="32"/>
  <c r="N37" i="32" s="1"/>
  <c r="D37" i="32"/>
  <c r="G37" i="32" s="1"/>
  <c r="K36" i="32"/>
  <c r="N36" i="32" s="1"/>
  <c r="F36" i="32"/>
  <c r="E36" i="32"/>
  <c r="C36" i="32"/>
  <c r="B36" i="32"/>
  <c r="K35" i="32"/>
  <c r="N35" i="32" s="1"/>
  <c r="K34" i="32"/>
  <c r="N34" i="32" s="1"/>
  <c r="K33" i="32"/>
  <c r="N33" i="32" s="1"/>
  <c r="D33" i="32"/>
  <c r="G33" i="32" s="1"/>
  <c r="K32" i="32"/>
  <c r="N32" i="32" s="1"/>
  <c r="D32" i="32"/>
  <c r="G32" i="32" s="1"/>
  <c r="K31" i="32"/>
  <c r="N31" i="32" s="1"/>
  <c r="D31" i="32"/>
  <c r="G31" i="32" s="1"/>
  <c r="K30" i="32"/>
  <c r="N30" i="32" s="1"/>
  <c r="D30" i="32"/>
  <c r="G30" i="32" s="1"/>
  <c r="K29" i="32"/>
  <c r="N29" i="32" s="1"/>
  <c r="D29" i="32"/>
  <c r="G29" i="32" s="1"/>
  <c r="K28" i="32"/>
  <c r="N28" i="32" s="1"/>
  <c r="D28" i="32"/>
  <c r="G28" i="32" s="1"/>
  <c r="K27" i="32"/>
  <c r="N27" i="32" s="1"/>
  <c r="D27" i="32"/>
  <c r="G27" i="32" s="1"/>
  <c r="K26" i="32"/>
  <c r="N26" i="32" s="1"/>
  <c r="D26" i="32"/>
  <c r="G26" i="32" s="1"/>
  <c r="M25" i="32"/>
  <c r="L25" i="32"/>
  <c r="J25" i="32"/>
  <c r="I25" i="32"/>
  <c r="D25" i="32"/>
  <c r="G25" i="32" s="1"/>
  <c r="D24" i="32"/>
  <c r="G24" i="32" s="1"/>
  <c r="D23" i="32"/>
  <c r="G23" i="32" s="1"/>
  <c r="K22" i="32"/>
  <c r="N22" i="32" s="1"/>
  <c r="D22" i="32"/>
  <c r="G22" i="32" s="1"/>
  <c r="K21" i="32"/>
  <c r="N21" i="32" s="1"/>
  <c r="D21" i="32"/>
  <c r="G21" i="32" s="1"/>
  <c r="K20" i="32"/>
  <c r="N20" i="32" s="1"/>
  <c r="D20" i="32"/>
  <c r="G20" i="32" s="1"/>
  <c r="K19" i="32"/>
  <c r="N19" i="32" s="1"/>
  <c r="D19" i="32"/>
  <c r="G19" i="32" s="1"/>
  <c r="K18" i="32"/>
  <c r="N18" i="32" s="1"/>
  <c r="D18" i="32"/>
  <c r="G18" i="32" s="1"/>
  <c r="K17" i="32"/>
  <c r="N17" i="32" s="1"/>
  <c r="D17" i="32"/>
  <c r="G17" i="32" s="1"/>
  <c r="K16" i="32"/>
  <c r="N16" i="32" s="1"/>
  <c r="D16" i="32"/>
  <c r="G16" i="32" s="1"/>
  <c r="K15" i="32"/>
  <c r="N15" i="32" s="1"/>
  <c r="D15" i="32"/>
  <c r="G15" i="32" s="1"/>
  <c r="K14" i="32"/>
  <c r="N14" i="32" s="1"/>
  <c r="D14" i="32"/>
  <c r="G14" i="32" s="1"/>
  <c r="K13" i="32"/>
  <c r="N13" i="32" s="1"/>
  <c r="D13" i="32"/>
  <c r="G13" i="32" s="1"/>
  <c r="K12" i="32"/>
  <c r="N12" i="32" s="1"/>
  <c r="D12" i="32"/>
  <c r="G12" i="32" s="1"/>
  <c r="K11" i="32"/>
  <c r="N11" i="32" s="1"/>
  <c r="D11" i="32"/>
  <c r="G11" i="32" s="1"/>
  <c r="K10" i="32"/>
  <c r="N10" i="32" s="1"/>
  <c r="D10" i="32"/>
  <c r="G10" i="32" s="1"/>
  <c r="K9" i="32"/>
  <c r="N9" i="32" s="1"/>
  <c r="D9" i="32"/>
  <c r="G9" i="32" s="1"/>
  <c r="K8" i="32"/>
  <c r="N8" i="32" s="1"/>
  <c r="D8" i="32"/>
  <c r="G8" i="32" s="1"/>
  <c r="K7" i="32"/>
  <c r="N7" i="32" s="1"/>
  <c r="D7" i="32"/>
  <c r="G7" i="32" s="1"/>
  <c r="K6" i="32"/>
  <c r="N6" i="32" s="1"/>
  <c r="D6" i="32"/>
  <c r="G6" i="32" s="1"/>
  <c r="K5" i="32"/>
  <c r="N5" i="32" s="1"/>
  <c r="D5" i="32"/>
  <c r="G5" i="32" s="1"/>
  <c r="K4" i="32"/>
  <c r="N4" i="32" s="1"/>
  <c r="D4" i="32"/>
  <c r="G4" i="32" s="1"/>
  <c r="M3" i="32"/>
  <c r="L3" i="32"/>
  <c r="J3" i="32"/>
  <c r="F3" i="32"/>
  <c r="E3" i="32"/>
  <c r="D3" i="32" s="1"/>
  <c r="C3" i="32"/>
  <c r="K25" i="32" l="1"/>
  <c r="N25" i="32" s="1"/>
  <c r="K3" i="32"/>
  <c r="N3" i="32" s="1"/>
  <c r="G3" i="32"/>
  <c r="D36" i="32"/>
  <c r="G36" i="32" s="1"/>
</calcChain>
</file>

<file path=xl/sharedStrings.xml><?xml version="1.0" encoding="utf-8"?>
<sst xmlns="http://schemas.openxmlformats.org/spreadsheetml/2006/main" count="109" uniqueCount="91">
  <si>
    <t xml:space="preserve"> </t>
    <phoneticPr fontId="2"/>
  </si>
  <si>
    <t>本郷</t>
    <rPh sb="0" eb="2">
      <t>ホンゴウ</t>
    </rPh>
    <phoneticPr fontId="2"/>
  </si>
  <si>
    <t>世帯数</t>
    <rPh sb="0" eb="3">
      <t>セタイスウ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</si>
  <si>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</si>
  <si>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</si>
  <si>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舘南上</t>
    <rPh sb="0" eb="1">
      <t>タチ</t>
    </rPh>
    <rPh sb="1" eb="2">
      <t>ミナミ</t>
    </rPh>
    <rPh sb="2" eb="3">
      <t>ウエ</t>
    </rPh>
    <phoneticPr fontId="2"/>
  </si>
  <si>
    <t>吉田</t>
    <rPh sb="0" eb="2">
      <t>ヨシダ</t>
    </rPh>
    <phoneticPr fontId="2"/>
  </si>
  <si>
    <t>舘南下</t>
    <rPh sb="0" eb="1">
      <t>タチ</t>
    </rPh>
    <rPh sb="1" eb="2">
      <t>ミナミ</t>
    </rPh>
    <rPh sb="2" eb="3">
      <t>シタ</t>
    </rPh>
    <phoneticPr fontId="2"/>
  </si>
  <si>
    <t>中原</t>
    <rPh sb="0" eb="2">
      <t>ナカハラ</t>
    </rPh>
    <phoneticPr fontId="2"/>
  </si>
  <si>
    <t>南町南</t>
    <rPh sb="0" eb="1">
      <t>ミナミ</t>
    </rPh>
    <rPh sb="1" eb="2">
      <t>マチ</t>
    </rPh>
    <rPh sb="2" eb="3">
      <t>ミナミ</t>
    </rPh>
    <phoneticPr fontId="2"/>
  </si>
  <si>
    <t>旭台</t>
    <rPh sb="0" eb="1">
      <t>アサヒ</t>
    </rPh>
    <rPh sb="1" eb="2">
      <t>ダイ</t>
    </rPh>
    <phoneticPr fontId="2"/>
  </si>
  <si>
    <t>南町北</t>
    <rPh sb="0" eb="1">
      <t>ミナミ</t>
    </rPh>
    <rPh sb="1" eb="2">
      <t>マチ</t>
    </rPh>
    <rPh sb="2" eb="3">
      <t>キタ</t>
    </rPh>
    <phoneticPr fontId="2"/>
  </si>
  <si>
    <t>上大畑</t>
    <rPh sb="0" eb="1">
      <t>ウエ</t>
    </rPh>
    <rPh sb="1" eb="3">
      <t>オオハタ</t>
    </rPh>
    <phoneticPr fontId="2"/>
  </si>
  <si>
    <t>上町南</t>
    <rPh sb="0" eb="1">
      <t>ウエ</t>
    </rPh>
    <rPh sb="1" eb="2">
      <t>マチ</t>
    </rPh>
    <rPh sb="2" eb="3">
      <t>ミナミ</t>
    </rPh>
    <phoneticPr fontId="2"/>
  </si>
  <si>
    <t>下大畑</t>
    <rPh sb="0" eb="1">
      <t>シタ</t>
    </rPh>
    <rPh sb="1" eb="3">
      <t>オオハタ</t>
    </rPh>
    <phoneticPr fontId="2"/>
  </si>
  <si>
    <t>上町北</t>
    <rPh sb="0" eb="1">
      <t>ウエ</t>
    </rPh>
    <rPh sb="1" eb="2">
      <t>マチ</t>
    </rPh>
    <rPh sb="2" eb="3">
      <t>キタ</t>
    </rPh>
    <phoneticPr fontId="2"/>
  </si>
  <si>
    <t>南長瀞</t>
    <rPh sb="0" eb="1">
      <t>ミナミ</t>
    </rPh>
    <rPh sb="1" eb="3">
      <t>ナガトロ</t>
    </rPh>
    <phoneticPr fontId="2"/>
  </si>
  <si>
    <t>南城東</t>
    <rPh sb="0" eb="1">
      <t>ミナミ</t>
    </rPh>
    <rPh sb="1" eb="2">
      <t>シロ</t>
    </rPh>
    <rPh sb="2" eb="3">
      <t>ヒガシ</t>
    </rPh>
    <phoneticPr fontId="2"/>
  </si>
  <si>
    <t>北長瀞</t>
    <rPh sb="0" eb="1">
      <t>キタ</t>
    </rPh>
    <rPh sb="1" eb="3">
      <t>ナガトロ</t>
    </rPh>
    <phoneticPr fontId="2"/>
  </si>
  <si>
    <t>北城東</t>
    <rPh sb="0" eb="1">
      <t>キタ</t>
    </rPh>
    <rPh sb="1" eb="2">
      <t>シロ</t>
    </rPh>
    <rPh sb="2" eb="3">
      <t>ヒガシ</t>
    </rPh>
    <phoneticPr fontId="2"/>
  </si>
  <si>
    <t>一本松</t>
    <rPh sb="0" eb="2">
      <t>イッポン</t>
    </rPh>
    <rPh sb="2" eb="3">
      <t>マツ</t>
    </rPh>
    <phoneticPr fontId="2"/>
  </si>
  <si>
    <t>新丁</t>
    <rPh sb="0" eb="1">
      <t>シン</t>
    </rPh>
    <rPh sb="1" eb="2">
      <t>チョウ</t>
    </rPh>
    <phoneticPr fontId="2"/>
  </si>
  <si>
    <t>開墾場</t>
    <rPh sb="0" eb="2">
      <t>カイコン</t>
    </rPh>
    <rPh sb="2" eb="3">
      <t>バ</t>
    </rPh>
    <phoneticPr fontId="2"/>
  </si>
  <si>
    <t>五日町</t>
    <rPh sb="0" eb="1">
      <t>ゴ</t>
    </rPh>
    <rPh sb="1" eb="2">
      <t>ニチ</t>
    </rPh>
    <rPh sb="2" eb="3">
      <t>マチ</t>
    </rPh>
    <phoneticPr fontId="2"/>
  </si>
  <si>
    <t>長瀞浜</t>
    <rPh sb="0" eb="2">
      <t>ナガトロ</t>
    </rPh>
    <rPh sb="2" eb="3">
      <t>ハマ</t>
    </rPh>
    <phoneticPr fontId="2"/>
  </si>
  <si>
    <t>新井町</t>
    <rPh sb="0" eb="1">
      <t>シン</t>
    </rPh>
    <rPh sb="1" eb="2">
      <t>イド</t>
    </rPh>
    <rPh sb="2" eb="3">
      <t>マチ</t>
    </rPh>
    <phoneticPr fontId="2"/>
  </si>
  <si>
    <t>大畑浜北</t>
    <rPh sb="0" eb="2">
      <t>オオハタ</t>
    </rPh>
    <rPh sb="2" eb="3">
      <t>ハマ</t>
    </rPh>
    <rPh sb="3" eb="4">
      <t>キタ</t>
    </rPh>
    <phoneticPr fontId="2"/>
  </si>
  <si>
    <t>新町中</t>
    <rPh sb="0" eb="2">
      <t>シンマチ</t>
    </rPh>
    <rPh sb="2" eb="3">
      <t>ナカ</t>
    </rPh>
    <phoneticPr fontId="2"/>
  </si>
  <si>
    <t>大畑浜南</t>
    <rPh sb="0" eb="2">
      <t>オオハタ</t>
    </rPh>
    <rPh sb="2" eb="3">
      <t>ハマ</t>
    </rPh>
    <rPh sb="3" eb="4">
      <t>ミナミ</t>
    </rPh>
    <phoneticPr fontId="2"/>
  </si>
  <si>
    <t>新町南</t>
    <rPh sb="0" eb="2">
      <t>シンマチ</t>
    </rPh>
    <rPh sb="2" eb="3">
      <t>ミナミ</t>
    </rPh>
    <phoneticPr fontId="2"/>
  </si>
  <si>
    <t>吉田浜北</t>
    <rPh sb="0" eb="2">
      <t>ヨシダ</t>
    </rPh>
    <rPh sb="2" eb="3">
      <t>ハマ</t>
    </rPh>
    <rPh sb="3" eb="4">
      <t>キタ</t>
    </rPh>
    <phoneticPr fontId="2"/>
  </si>
  <si>
    <t>新町北</t>
    <rPh sb="0" eb="2">
      <t>シンマチ</t>
    </rPh>
    <rPh sb="2" eb="3">
      <t>キタ</t>
    </rPh>
    <phoneticPr fontId="2"/>
  </si>
  <si>
    <t>吉田浜南</t>
    <rPh sb="0" eb="2">
      <t>ヨシダ</t>
    </rPh>
    <rPh sb="2" eb="3">
      <t>ハマ</t>
    </rPh>
    <rPh sb="3" eb="4">
      <t>ミナミ</t>
    </rPh>
    <phoneticPr fontId="2"/>
  </si>
  <si>
    <t>駅前西</t>
    <rPh sb="0" eb="2">
      <t>エキマエ</t>
    </rPh>
    <rPh sb="2" eb="3">
      <t>ニシ</t>
    </rPh>
    <phoneticPr fontId="2"/>
  </si>
  <si>
    <t>野地</t>
    <rPh sb="0" eb="1">
      <t>ノ</t>
    </rPh>
    <rPh sb="1" eb="2">
      <t>チ</t>
    </rPh>
    <phoneticPr fontId="2"/>
  </si>
  <si>
    <t>駅前東</t>
    <rPh sb="0" eb="2">
      <t>エキマエ</t>
    </rPh>
    <rPh sb="2" eb="3">
      <t>ヒガシ</t>
    </rPh>
    <phoneticPr fontId="2"/>
  </si>
  <si>
    <t>浜吉田東</t>
    <rPh sb="0" eb="3">
      <t>ハマヨシダ</t>
    </rPh>
    <rPh sb="3" eb="4">
      <t>ヒガシ</t>
    </rPh>
    <phoneticPr fontId="2"/>
  </si>
  <si>
    <t>浜吉田西</t>
    <rPh sb="0" eb="3">
      <t>ハマヨシダ</t>
    </rPh>
    <rPh sb="3" eb="4">
      <t>ニシ</t>
    </rPh>
    <phoneticPr fontId="2"/>
  </si>
  <si>
    <t>桜小路東</t>
    <rPh sb="0" eb="1">
      <t>サクラ</t>
    </rPh>
    <rPh sb="1" eb="3">
      <t>コウジ</t>
    </rPh>
    <rPh sb="3" eb="4">
      <t>ヒガシ</t>
    </rPh>
    <phoneticPr fontId="2"/>
  </si>
  <si>
    <t>浜吉田北</t>
    <rPh sb="0" eb="3">
      <t>ハマヨシダ</t>
    </rPh>
    <rPh sb="3" eb="4">
      <t>キタ</t>
    </rPh>
    <phoneticPr fontId="2"/>
  </si>
  <si>
    <t>桜小路中</t>
    <rPh sb="0" eb="1">
      <t>サクラ</t>
    </rPh>
    <rPh sb="1" eb="3">
      <t>コウジ</t>
    </rPh>
    <rPh sb="3" eb="4">
      <t>ナカ</t>
    </rPh>
    <phoneticPr fontId="2"/>
  </si>
  <si>
    <t>桜小路西</t>
    <rPh sb="0" eb="1">
      <t>サクラ</t>
    </rPh>
    <rPh sb="1" eb="3">
      <t>コウジ</t>
    </rPh>
    <rPh sb="3" eb="4">
      <t>ニシ</t>
    </rPh>
    <phoneticPr fontId="2"/>
  </si>
  <si>
    <t>上郡</t>
    <rPh sb="0" eb="1">
      <t>ウエ</t>
    </rPh>
    <rPh sb="1" eb="2">
      <t>グン</t>
    </rPh>
    <phoneticPr fontId="2"/>
  </si>
  <si>
    <t>祝田東</t>
    <rPh sb="0" eb="1">
      <t>イワ</t>
    </rPh>
    <rPh sb="1" eb="2">
      <t>タ</t>
    </rPh>
    <rPh sb="2" eb="3">
      <t>ヒガシ</t>
    </rPh>
    <phoneticPr fontId="2"/>
  </si>
  <si>
    <t>下郡</t>
    <rPh sb="0" eb="1">
      <t>シタ</t>
    </rPh>
    <rPh sb="1" eb="2">
      <t>グン</t>
    </rPh>
    <phoneticPr fontId="2"/>
  </si>
  <si>
    <t>祝田西</t>
    <rPh sb="0" eb="1">
      <t>イワ</t>
    </rPh>
    <rPh sb="1" eb="2">
      <t>タ</t>
    </rPh>
    <rPh sb="2" eb="3">
      <t>ニシ</t>
    </rPh>
    <phoneticPr fontId="2"/>
  </si>
  <si>
    <t>小山</t>
    <rPh sb="0" eb="2">
      <t>コヤマ</t>
    </rPh>
    <phoneticPr fontId="2"/>
  </si>
  <si>
    <t>祝田南</t>
    <rPh sb="0" eb="1">
      <t>イワ</t>
    </rPh>
    <rPh sb="1" eb="2">
      <t>タ</t>
    </rPh>
    <rPh sb="2" eb="3">
      <t>ミナミ</t>
    </rPh>
    <phoneticPr fontId="2"/>
  </si>
  <si>
    <t>田沢</t>
    <rPh sb="0" eb="2">
      <t>タザワ</t>
    </rPh>
    <phoneticPr fontId="2"/>
  </si>
  <si>
    <t>新町</t>
    <rPh sb="0" eb="1">
      <t>シン</t>
    </rPh>
    <rPh sb="1" eb="2">
      <t>マチ</t>
    </rPh>
    <phoneticPr fontId="2"/>
  </si>
  <si>
    <t>早川</t>
    <rPh sb="0" eb="2">
      <t>ハヤカワ</t>
    </rPh>
    <phoneticPr fontId="2"/>
  </si>
  <si>
    <t>鹿島</t>
    <rPh sb="0" eb="2">
      <t>カシマ</t>
    </rPh>
    <phoneticPr fontId="2"/>
  </si>
  <si>
    <t>森房</t>
    <rPh sb="0" eb="1">
      <t>モリ</t>
    </rPh>
    <rPh sb="1" eb="2">
      <t>ボウ</t>
    </rPh>
    <phoneticPr fontId="2"/>
  </si>
  <si>
    <t>神宮寺</t>
    <rPh sb="0" eb="1">
      <t>カミ</t>
    </rPh>
    <rPh sb="1" eb="2">
      <t>ミヤ</t>
    </rPh>
    <rPh sb="2" eb="3">
      <t>テラ</t>
    </rPh>
    <phoneticPr fontId="2"/>
  </si>
  <si>
    <t>上の町</t>
    <rPh sb="0" eb="1">
      <t>ウエ</t>
    </rPh>
    <rPh sb="2" eb="3">
      <t>マチ</t>
    </rPh>
    <phoneticPr fontId="2"/>
  </si>
  <si>
    <t>高屋</t>
    <rPh sb="0" eb="1">
      <t>タカ</t>
    </rPh>
    <rPh sb="1" eb="2">
      <t>ヤネ</t>
    </rPh>
    <phoneticPr fontId="2"/>
  </si>
  <si>
    <t>中泉</t>
    <rPh sb="0" eb="2">
      <t>ナカイズミ</t>
    </rPh>
    <phoneticPr fontId="2"/>
  </si>
  <si>
    <t>柴町</t>
    <rPh sb="0" eb="1">
      <t>シバ</t>
    </rPh>
    <rPh sb="1" eb="2">
      <t>マチ</t>
    </rPh>
    <phoneticPr fontId="2"/>
  </si>
  <si>
    <t>今泉</t>
    <rPh sb="0" eb="2">
      <t>イマイズミ</t>
    </rPh>
    <phoneticPr fontId="2"/>
  </si>
  <si>
    <t>倉庭</t>
    <rPh sb="0" eb="1">
      <t>クラ</t>
    </rPh>
    <rPh sb="1" eb="2">
      <t>ニワ</t>
    </rPh>
    <phoneticPr fontId="2"/>
  </si>
  <si>
    <t>牛袋</t>
    <rPh sb="0" eb="1">
      <t>ウシ</t>
    </rPh>
    <rPh sb="1" eb="2">
      <t>フクロ</t>
    </rPh>
    <phoneticPr fontId="2"/>
  </si>
  <si>
    <t>十文字町</t>
    <rPh sb="0" eb="1">
      <t>ジュウ</t>
    </rPh>
    <rPh sb="1" eb="2">
      <t>ブン</t>
    </rPh>
    <rPh sb="2" eb="3">
      <t>ジ</t>
    </rPh>
    <rPh sb="3" eb="4">
      <t>マチ</t>
    </rPh>
    <phoneticPr fontId="2"/>
  </si>
  <si>
    <t>十文字村</t>
    <rPh sb="0" eb="1">
      <t>ジュウ</t>
    </rPh>
    <rPh sb="1" eb="2">
      <t>ブン</t>
    </rPh>
    <rPh sb="2" eb="3">
      <t>ジ</t>
    </rPh>
    <rPh sb="3" eb="4">
      <t>ムラ</t>
    </rPh>
    <phoneticPr fontId="2"/>
  </si>
  <si>
    <t>一丁目</t>
    <rPh sb="0" eb="1">
      <t>イチ</t>
    </rPh>
    <rPh sb="1" eb="3">
      <t>チョウメ</t>
    </rPh>
    <phoneticPr fontId="2"/>
  </si>
  <si>
    <t>榎袋</t>
    <rPh sb="0" eb="1">
      <t>エノキ</t>
    </rPh>
    <rPh sb="1" eb="2">
      <t>フクロ</t>
    </rPh>
    <phoneticPr fontId="2"/>
  </si>
  <si>
    <t>二丁目</t>
    <rPh sb="0" eb="1">
      <t>ニ</t>
    </rPh>
    <rPh sb="1" eb="3">
      <t>チョウメ</t>
    </rPh>
    <phoneticPr fontId="2"/>
  </si>
  <si>
    <t>鷺屋</t>
    <rPh sb="0" eb="1">
      <t>サギ</t>
    </rPh>
    <rPh sb="1" eb="2">
      <t>ヤネ</t>
    </rPh>
    <phoneticPr fontId="2"/>
  </si>
  <si>
    <t>三丁目</t>
    <rPh sb="0" eb="1">
      <t>サン</t>
    </rPh>
    <rPh sb="1" eb="3">
      <t>チョウメ</t>
    </rPh>
    <phoneticPr fontId="2"/>
  </si>
  <si>
    <t>蕨</t>
    <rPh sb="0" eb="1">
      <t>ワラビ</t>
    </rPh>
    <phoneticPr fontId="2"/>
  </si>
  <si>
    <t>四丁目</t>
    <rPh sb="0" eb="1">
      <t>ヨン</t>
    </rPh>
    <rPh sb="1" eb="3">
      <t>チョウメ</t>
    </rPh>
    <phoneticPr fontId="2"/>
  </si>
  <si>
    <t>五丁目</t>
    <rPh sb="0" eb="1">
      <t>ゴ</t>
    </rPh>
    <rPh sb="1" eb="3">
      <t>チョウメ</t>
    </rPh>
    <phoneticPr fontId="2"/>
  </si>
  <si>
    <t>箱根田西</t>
    <rPh sb="0" eb="1">
      <t>ハコ</t>
    </rPh>
    <rPh sb="1" eb="2">
      <t>ネ</t>
    </rPh>
    <rPh sb="2" eb="3">
      <t>タ</t>
    </rPh>
    <rPh sb="3" eb="4">
      <t>ニシ</t>
    </rPh>
    <phoneticPr fontId="2"/>
  </si>
  <si>
    <t>箱根田東</t>
    <rPh sb="0" eb="1">
      <t>ハコ</t>
    </rPh>
    <rPh sb="1" eb="2">
      <t>ネ</t>
    </rPh>
    <rPh sb="2" eb="3">
      <t>タ</t>
    </rPh>
    <rPh sb="3" eb="4">
      <t>ヒガシ</t>
    </rPh>
    <phoneticPr fontId="2"/>
  </si>
  <si>
    <t>港町</t>
    <rPh sb="0" eb="1">
      <t>ミナト</t>
    </rPh>
    <rPh sb="1" eb="2">
      <t>マチ</t>
    </rPh>
    <phoneticPr fontId="2"/>
  </si>
  <si>
    <t>築港</t>
    <rPh sb="0" eb="2">
      <t>チッコウ</t>
    </rPh>
    <phoneticPr fontId="2"/>
  </si>
  <si>
    <t>鳥屋崎</t>
    <rPh sb="0" eb="1">
      <t>トリ</t>
    </rPh>
    <rPh sb="1" eb="2">
      <t>ヤネ</t>
    </rPh>
    <rPh sb="2" eb="3">
      <t>サキ</t>
    </rPh>
    <phoneticPr fontId="2"/>
  </si>
  <si>
    <t>地区・行政区</t>
    <rPh sb="0" eb="2">
      <t>チク</t>
    </rPh>
    <rPh sb="3" eb="6">
      <t>ギョウセイク</t>
    </rPh>
    <phoneticPr fontId="2"/>
  </si>
  <si>
    <t>亘理地区</t>
    <rPh sb="0" eb="2">
      <t>ワタリ</t>
    </rPh>
    <rPh sb="2" eb="4">
      <t>チク</t>
    </rPh>
    <phoneticPr fontId="2"/>
  </si>
  <si>
    <t>吉田地区</t>
    <rPh sb="0" eb="2">
      <t>ヨシダ</t>
    </rPh>
    <rPh sb="2" eb="4">
      <t>チク</t>
    </rPh>
    <phoneticPr fontId="2"/>
  </si>
  <si>
    <t>荒浜地区</t>
    <rPh sb="0" eb="2">
      <t>アラハマ</t>
    </rPh>
    <rPh sb="2" eb="4">
      <t>チク</t>
    </rPh>
    <phoneticPr fontId="2"/>
  </si>
  <si>
    <t>人口総数</t>
    <rPh sb="0" eb="2">
      <t>ジンコウ</t>
    </rPh>
    <rPh sb="2" eb="4">
      <t>ソウスウ</t>
    </rPh>
    <phoneticPr fontId="2"/>
  </si>
  <si>
    <t>逢隈地区</t>
    <rPh sb="0" eb="2">
      <t>オオクマ</t>
    </rPh>
    <rPh sb="2" eb="4">
      <t>チク</t>
    </rPh>
    <phoneticPr fontId="2"/>
  </si>
  <si>
    <t>1世帯当たり
人員</t>
    <rPh sb="1" eb="3">
      <t>セタイ</t>
    </rPh>
    <rPh sb="3" eb="4">
      <t>ア</t>
    </rPh>
    <rPh sb="7" eb="9">
      <t>ジンイン</t>
    </rPh>
    <phoneticPr fontId="2"/>
  </si>
  <si>
    <t>世帯総数</t>
    <rPh sb="0" eb="2">
      <t>セタイ</t>
    </rPh>
    <rPh sb="2" eb="4">
      <t>ソウスウ</t>
    </rPh>
    <phoneticPr fontId="2"/>
  </si>
  <si>
    <t>1世帯当たり
人　員</t>
    <rPh sb="1" eb="3">
      <t>セタイ</t>
    </rPh>
    <rPh sb="3" eb="4">
      <t>ア</t>
    </rPh>
    <rPh sb="7" eb="8">
      <t>ジン</t>
    </rPh>
    <rPh sb="9" eb="10">
      <t>イン</t>
    </rPh>
    <phoneticPr fontId="2"/>
  </si>
  <si>
    <t>1世帯当たり
人員</t>
    <rPh sb="1" eb="3">
      <t>セタイ</t>
    </rPh>
    <rPh sb="3" eb="4">
      <t>ア</t>
    </rPh>
    <rPh sb="7" eb="8">
      <t>ジン</t>
    </rPh>
    <rPh sb="8" eb="9">
      <t>イン</t>
    </rPh>
    <phoneticPr fontId="2"/>
  </si>
  <si>
    <t>下茨田</t>
    <rPh sb="0" eb="3">
      <t>シモバラダ</t>
    </rPh>
    <phoneticPr fontId="2"/>
  </si>
  <si>
    <t>中町南</t>
    <rPh sb="0" eb="2">
      <t>ナカマチ</t>
    </rPh>
    <rPh sb="2" eb="3">
      <t>ミナミ</t>
    </rPh>
    <phoneticPr fontId="2"/>
  </si>
  <si>
    <t>中町北</t>
    <rPh sb="0" eb="2">
      <t>ナカマチ</t>
    </rPh>
    <rPh sb="2" eb="3">
      <t>キタ</t>
    </rPh>
    <phoneticPr fontId="2"/>
  </si>
  <si>
    <t>35,815人</t>
    <rPh sb="6" eb="7">
      <t>ヒト</t>
    </rPh>
    <phoneticPr fontId="2"/>
  </si>
  <si>
    <t>11,133世帯（平成20年4月30日時点）</t>
    <rPh sb="6" eb="8">
      <t>セタイ</t>
    </rPh>
    <rPh sb="9" eb="11">
      <t>ヘイセイ</t>
    </rPh>
    <rPh sb="13" eb="14">
      <t>ネン</t>
    </rPh>
    <rPh sb="15" eb="16">
      <t>ガツ</t>
    </rPh>
    <rPh sb="18" eb="19">
      <t>ヒ</t>
    </rPh>
    <rPh sb="19" eb="21">
      <t>ジテン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</si>
</sst>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38" fontId="3" fillId="0" borderId="1" xfId="1" applyFont="1" applyBorder="1" applyAlignment="1">
      <alignment horizontal="right"/>
    </xf>
    <xf numFmtId="38" fontId="5" fillId="0" borderId="1" xfId="1" applyFont="1" applyBorder="1"/>
    <xf numFmtId="38" fontId="5" fillId="0" borderId="1" xfId="1" applyFont="1" applyBorder="1" applyAlignment="1"/>
    <xf numFmtId="38" fontId="5" fillId="0" borderId="1" xfId="1" applyFont="1" applyBorder="1" applyAlignment="1">
      <alignment horizontal="right"/>
    </xf>
    <xf numFmtId="0" fontId="7" fillId="0" borderId="3" xfId="0" applyFont="1" applyBorder="1" applyAlignment="1">
      <alignment horizontal="center" vertical="center"/>
    </xf>
    <xf numFmtId="38" fontId="3" fillId="0" borderId="0" xfId="1" applyFont="1" applyFill="1" applyBorder="1" applyAlignment="1">
      <alignment horizontal="center" vertical="center"/>
    </xf>
    <xf numFmtId="38" fontId="3" fillId="0" borderId="0" xfId="1" applyFont="1" applyFill="1" applyBorder="1" applyAlignment="1">
      <alignment horizontal="right"/>
    </xf>
    <xf numFmtId="38" fontId="3" fillId="0" borderId="0" xfId="1" applyFont="1" applyFill="1" applyBorder="1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38" fontId="4" fillId="0" borderId="0" xfId="1" applyFont="1" applyFill="1" applyBorder="1" applyAlignment="1">
      <alignment horizontal="right"/>
    </xf>
    <xf numFmtId="38" fontId="6" fillId="0" borderId="0" xfId="1" applyFont="1" applyFill="1" applyBorder="1" applyAlignment="1">
      <alignment vertical="center"/>
    </xf>
    <xf numFmtId="38" fontId="7" fillId="0" borderId="0" xfId="1" applyFont="1" applyFill="1" applyBorder="1" applyAlignment="1">
      <alignment horizontal="center" vertical="center"/>
    </xf>
    <xf numFmtId="38" fontId="6" fillId="0" borderId="0" xfId="1" applyFont="1" applyFill="1" applyBorder="1" applyAlignment="1">
      <alignment horizontal="center" vertical="center"/>
    </xf>
    <xf numFmtId="38" fontId="6" fillId="3" borderId="1" xfId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3" fontId="7" fillId="3" borderId="4" xfId="0" applyNumberFormat="1" applyFont="1" applyFill="1" applyBorder="1" applyAlignment="1">
      <alignment horizontal="right" vertical="center"/>
    </xf>
    <xf numFmtId="38" fontId="6" fillId="3" borderId="5" xfId="1" applyFont="1" applyFill="1" applyBorder="1" applyAlignment="1">
      <alignment horizontal="right" vertical="center"/>
    </xf>
    <xf numFmtId="38" fontId="6" fillId="3" borderId="1" xfId="1" applyFont="1" applyFill="1" applyBorder="1" applyAlignment="1">
      <alignment horizontal="right" vertical="center"/>
    </xf>
    <xf numFmtId="38" fontId="6" fillId="3" borderId="5" xfId="1" applyFont="1" applyFill="1" applyBorder="1" applyAlignment="1">
      <alignment horizontal="center" vertical="center"/>
    </xf>
    <xf numFmtId="38" fontId="3" fillId="3" borderId="2" xfId="1" applyFont="1" applyFill="1" applyBorder="1" applyAlignment="1">
      <alignment horizontal="center" vertical="center"/>
    </xf>
    <xf numFmtId="38" fontId="3" fillId="3" borderId="1" xfId="1" applyFont="1" applyFill="1" applyBorder="1" applyAlignment="1">
      <alignment horizontal="center" vertical="center"/>
    </xf>
    <xf numFmtId="38" fontId="6" fillId="3" borderId="1" xfId="1" applyFont="1" applyFill="1" applyBorder="1" applyAlignment="1">
      <alignment horizontal="right"/>
    </xf>
    <xf numFmtId="38" fontId="7" fillId="3" borderId="1" xfId="1" applyFont="1" applyFill="1" applyBorder="1"/>
    <xf numFmtId="38" fontId="3" fillId="0" borderId="1" xfId="1" applyFont="1" applyBorder="1" applyAlignment="1">
      <alignment horizontal="right" vertical="center"/>
    </xf>
    <xf numFmtId="38" fontId="6" fillId="0" borderId="0" xfId="1" applyFont="1" applyFill="1" applyBorder="1" applyAlignment="1">
      <alignment horizontal="right" vertical="center"/>
    </xf>
    <xf numFmtId="38" fontId="3" fillId="0" borderId="7" xfId="1" applyFont="1" applyBorder="1" applyAlignment="1">
      <alignment horizontal="right" vertical="center"/>
    </xf>
    <xf numFmtId="4" fontId="6" fillId="3" borderId="5" xfId="1" applyNumberFormat="1" applyFont="1" applyFill="1" applyBorder="1" applyAlignment="1">
      <alignment horizontal="right" vertical="center"/>
    </xf>
    <xf numFmtId="4" fontId="3" fillId="2" borderId="5" xfId="1" applyNumberFormat="1" applyFont="1" applyFill="1" applyBorder="1" applyAlignment="1">
      <alignment horizontal="right" vertical="center"/>
    </xf>
    <xf numFmtId="4" fontId="7" fillId="3" borderId="1" xfId="1" applyNumberFormat="1" applyFont="1" applyFill="1" applyBorder="1"/>
    <xf numFmtId="4" fontId="5" fillId="0" borderId="1" xfId="1" applyNumberFormat="1" applyFont="1" applyFill="1" applyBorder="1"/>
    <xf numFmtId="4" fontId="0" fillId="0" borderId="0" xfId="0" applyNumberFormat="1"/>
    <xf numFmtId="4" fontId="5" fillId="0" borderId="1" xfId="1" applyNumberFormat="1" applyFont="1" applyBorder="1"/>
    <xf numFmtId="4" fontId="5" fillId="0" borderId="0" xfId="1" applyNumberFormat="1" applyFont="1" applyFill="1" applyBorder="1"/>
    <xf numFmtId="38" fontId="6" fillId="0" borderId="0" xfId="1" applyFont="1" applyFill="1" applyBorder="1" applyAlignment="1">
      <alignment horizontal="right" vertical="center"/>
    </xf>
    <xf numFmtId="38" fontId="9" fillId="4" borderId="6" xfId="1" applyFont="1" applyFill="1" applyBorder="1" applyAlignment="1">
      <alignment horizontal="center" vertical="center"/>
    </xf>
    <xf numFmtId="38" fontId="9" fillId="4" borderId="5" xfId="1" applyFont="1" applyFill="1" applyBorder="1" applyAlignment="1">
      <alignment horizontal="center" vertical="center"/>
    </xf>
    <xf numFmtId="38" fontId="6" fillId="4" borderId="7" xfId="1" applyFont="1" applyFill="1" applyBorder="1" applyAlignment="1">
      <alignment horizontal="center" vertical="center"/>
    </xf>
    <xf numFmtId="38" fontId="6" fillId="4" borderId="8" xfId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38" fontId="6" fillId="4" borderId="6" xfId="1" applyFont="1" applyFill="1" applyBorder="1" applyAlignment="1">
      <alignment horizontal="center" vertical="center"/>
    </xf>
    <xf numFmtId="38" fontId="6" fillId="4" borderId="5" xfId="1" applyFont="1" applyFill="1" applyBorder="1" applyAlignment="1">
      <alignment horizontal="center" vertical="center"/>
    </xf>
    <xf numFmtId="38" fontId="6" fillId="4" borderId="4" xfId="1" applyFont="1" applyFill="1" applyBorder="1" applyAlignment="1">
      <alignment horizontal="center" vertical="center"/>
    </xf>
    <xf numFmtId="4" fontId="8" fillId="4" borderId="6" xfId="1" applyNumberFormat="1" applyFont="1" applyFill="1" applyBorder="1" applyAlignment="1">
      <alignment horizontal="center" vertical="center" wrapText="1"/>
    </xf>
    <xf numFmtId="4" fontId="8" fillId="4" borderId="5" xfId="1" applyNumberFormat="1" applyFont="1" applyFill="1" applyBorder="1" applyAlignment="1">
      <alignment horizontal="center" vertical="center"/>
    </xf>
    <xf numFmtId="38" fontId="6" fillId="4" borderId="1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tabSelected="1" view="pageLayout" zoomScaleNormal="100" zoomScaleSheetLayoutView="100" workbookViewId="0">
      <selection activeCell="G49" sqref="G49"/>
    </sheetView>
  </sheetViews>
  <sheetFormatPr defaultRowHeight="13.5" x14ac:dyDescent="0.15"/>
  <cols>
    <col min="1" max="1" width="11.28515625" customWidth="1"/>
    <col min="2" max="2" width="0.28515625" hidden="1" customWidth="1"/>
    <col min="3" max="4" width="8.7109375" style="2" customWidth="1"/>
    <col min="5" max="6" width="8.5703125" customWidth="1"/>
    <col min="7" max="7" width="9.28515625" style="33" customWidth="1"/>
    <col min="8" max="8" width="11.5703125" customWidth="1"/>
    <col min="9" max="9" width="9" hidden="1" customWidth="1"/>
    <col min="10" max="11" width="9.140625" customWidth="1"/>
    <col min="12" max="12" width="8.7109375" customWidth="1"/>
    <col min="13" max="13" width="9.140625" customWidth="1"/>
    <col min="14" max="14" width="9.28515625" style="33" customWidth="1"/>
    <col min="15" max="15" width="0.42578125" customWidth="1"/>
  </cols>
  <sheetData>
    <row r="1" spans="1:15" ht="19.5" customHeight="1" x14ac:dyDescent="0.15">
      <c r="A1" s="37" t="s">
        <v>76</v>
      </c>
      <c r="B1" s="39" t="s">
        <v>2</v>
      </c>
      <c r="C1" s="40"/>
      <c r="D1" s="43" t="s">
        <v>80</v>
      </c>
      <c r="E1" s="43" t="s">
        <v>3</v>
      </c>
      <c r="F1" s="40" t="s">
        <v>4</v>
      </c>
      <c r="G1" s="46" t="s">
        <v>85</v>
      </c>
      <c r="H1" s="37" t="s">
        <v>76</v>
      </c>
      <c r="I1" s="39" t="s">
        <v>2</v>
      </c>
      <c r="J1" s="40"/>
      <c r="K1" s="48" t="s">
        <v>80</v>
      </c>
      <c r="L1" s="43" t="s">
        <v>3</v>
      </c>
      <c r="M1" s="40" t="s">
        <v>4</v>
      </c>
      <c r="N1" s="46" t="s">
        <v>84</v>
      </c>
      <c r="O1" s="2"/>
    </row>
    <row r="2" spans="1:15" ht="19.5" customHeight="1" x14ac:dyDescent="0.15">
      <c r="A2" s="38"/>
      <c r="B2" s="41"/>
      <c r="C2" s="42"/>
      <c r="D2" s="44"/>
      <c r="E2" s="44"/>
      <c r="F2" s="45"/>
      <c r="G2" s="47"/>
      <c r="H2" s="38"/>
      <c r="I2" s="41"/>
      <c r="J2" s="42"/>
      <c r="K2" s="48"/>
      <c r="L2" s="44"/>
      <c r="M2" s="45"/>
      <c r="N2" s="47"/>
      <c r="O2" s="1"/>
    </row>
    <row r="3" spans="1:15" ht="19.5" customHeight="1" x14ac:dyDescent="0.15">
      <c r="A3" s="16" t="s">
        <v>77</v>
      </c>
      <c r="B3" s="7"/>
      <c r="C3" s="18">
        <f>SUM(C4:C33)</f>
        <v>4424</v>
      </c>
      <c r="D3" s="19">
        <f>SUM(E3+F3)</f>
        <v>13377</v>
      </c>
      <c r="E3" s="20">
        <f>SUM(E4:E33)</f>
        <v>6480</v>
      </c>
      <c r="F3" s="20">
        <f>SUM(F4:F33)</f>
        <v>6897</v>
      </c>
      <c r="G3" s="29">
        <f t="shared" ref="G3:G33" si="0">ROUND(D3/C3,2)</f>
        <v>3.02</v>
      </c>
      <c r="H3" s="21" t="s">
        <v>78</v>
      </c>
      <c r="I3" s="17"/>
      <c r="J3" s="18">
        <f>SUM(J4:J22)</f>
        <v>2570</v>
      </c>
      <c r="K3" s="18">
        <f>SUM(K4:K22)</f>
        <v>8314</v>
      </c>
      <c r="L3" s="18">
        <f t="shared" ref="L3:M3" si="1">SUM(L4:L22)</f>
        <v>4081</v>
      </c>
      <c r="M3" s="18">
        <f t="shared" si="1"/>
        <v>4233</v>
      </c>
      <c r="N3" s="29">
        <f t="shared" ref="N3:N22" si="2">ROUND(K3/J3,2)</f>
        <v>3.24</v>
      </c>
      <c r="O3" s="1"/>
    </row>
    <row r="4" spans="1:15" ht="19.5" customHeight="1" x14ac:dyDescent="0.15">
      <c r="A4" s="22" t="s">
        <v>5</v>
      </c>
      <c r="B4" s="4">
        <v>99</v>
      </c>
      <c r="C4" s="4">
        <v>94</v>
      </c>
      <c r="D4" s="4">
        <f t="shared" ref="D4:D33" si="3">SUM(E4:F4)</f>
        <v>328</v>
      </c>
      <c r="E4" s="4">
        <v>155</v>
      </c>
      <c r="F4" s="4">
        <v>173</v>
      </c>
      <c r="G4" s="30">
        <f t="shared" si="0"/>
        <v>3.49</v>
      </c>
      <c r="H4" s="23" t="s">
        <v>6</v>
      </c>
      <c r="I4" s="26"/>
      <c r="J4" s="3">
        <v>31</v>
      </c>
      <c r="K4" s="5">
        <f t="shared" ref="K4:K22" si="4">SUM(L4:M4)</f>
        <v>110</v>
      </c>
      <c r="L4" s="3">
        <v>49</v>
      </c>
      <c r="M4" s="3">
        <v>61</v>
      </c>
      <c r="N4" s="30">
        <f t="shared" si="2"/>
        <v>3.55</v>
      </c>
      <c r="O4" s="1"/>
    </row>
    <row r="5" spans="1:15" ht="19.5" customHeight="1" x14ac:dyDescent="0.15">
      <c r="A5" s="22" t="s">
        <v>7</v>
      </c>
      <c r="B5" s="4"/>
      <c r="C5" s="4">
        <v>94</v>
      </c>
      <c r="D5" s="4">
        <f t="shared" si="3"/>
        <v>293</v>
      </c>
      <c r="E5" s="4">
        <v>132</v>
      </c>
      <c r="F5" s="4">
        <v>161</v>
      </c>
      <c r="G5" s="30">
        <f t="shared" si="0"/>
        <v>3.12</v>
      </c>
      <c r="H5" s="23" t="s">
        <v>8</v>
      </c>
      <c r="I5" s="26"/>
      <c r="J5" s="3">
        <v>53</v>
      </c>
      <c r="K5" s="5">
        <f t="shared" si="4"/>
        <v>201</v>
      </c>
      <c r="L5" s="3">
        <v>99</v>
      </c>
      <c r="M5" s="3">
        <v>102</v>
      </c>
      <c r="N5" s="30">
        <f t="shared" si="2"/>
        <v>3.79</v>
      </c>
      <c r="O5" s="1"/>
    </row>
    <row r="6" spans="1:15" ht="19.5" customHeight="1" x14ac:dyDescent="0.15">
      <c r="A6" s="22" t="s">
        <v>9</v>
      </c>
      <c r="B6" s="4"/>
      <c r="C6" s="4">
        <v>165</v>
      </c>
      <c r="D6" s="4">
        <f t="shared" si="3"/>
        <v>529</v>
      </c>
      <c r="E6" s="4">
        <v>266</v>
      </c>
      <c r="F6" s="4">
        <v>263</v>
      </c>
      <c r="G6" s="30">
        <f t="shared" si="0"/>
        <v>3.21</v>
      </c>
      <c r="H6" s="23" t="s">
        <v>10</v>
      </c>
      <c r="I6" s="26"/>
      <c r="J6" s="3">
        <v>313</v>
      </c>
      <c r="K6" s="5">
        <f t="shared" si="4"/>
        <v>897</v>
      </c>
      <c r="L6" s="3">
        <v>453</v>
      </c>
      <c r="M6" s="3">
        <v>444</v>
      </c>
      <c r="N6" s="30">
        <f t="shared" si="2"/>
        <v>2.87</v>
      </c>
      <c r="O6" s="1"/>
    </row>
    <row r="7" spans="1:15" ht="19.5" customHeight="1" x14ac:dyDescent="0.15">
      <c r="A7" s="22" t="s">
        <v>11</v>
      </c>
      <c r="B7" s="4"/>
      <c r="C7" s="4">
        <v>187</v>
      </c>
      <c r="D7" s="4">
        <f t="shared" si="3"/>
        <v>592</v>
      </c>
      <c r="E7" s="4">
        <v>293</v>
      </c>
      <c r="F7" s="4">
        <v>299</v>
      </c>
      <c r="G7" s="30">
        <f t="shared" si="0"/>
        <v>3.17</v>
      </c>
      <c r="H7" s="23" t="s">
        <v>12</v>
      </c>
      <c r="I7" s="26"/>
      <c r="J7" s="3">
        <v>42</v>
      </c>
      <c r="K7" s="5">
        <f t="shared" si="4"/>
        <v>156</v>
      </c>
      <c r="L7" s="3">
        <v>77</v>
      </c>
      <c r="M7" s="3">
        <v>79</v>
      </c>
      <c r="N7" s="30">
        <f t="shared" si="2"/>
        <v>3.71</v>
      </c>
      <c r="O7" s="1"/>
    </row>
    <row r="8" spans="1:15" ht="19.5" customHeight="1" x14ac:dyDescent="0.15">
      <c r="A8" s="22" t="s">
        <v>13</v>
      </c>
      <c r="B8" s="4"/>
      <c r="C8" s="4">
        <v>45</v>
      </c>
      <c r="D8" s="4">
        <f t="shared" si="3"/>
        <v>169</v>
      </c>
      <c r="E8" s="4">
        <v>79</v>
      </c>
      <c r="F8" s="4">
        <v>90</v>
      </c>
      <c r="G8" s="30">
        <f t="shared" si="0"/>
        <v>3.76</v>
      </c>
      <c r="H8" s="23" t="s">
        <v>14</v>
      </c>
      <c r="I8" s="26"/>
      <c r="J8" s="3">
        <v>185</v>
      </c>
      <c r="K8" s="5">
        <f t="shared" si="4"/>
        <v>433</v>
      </c>
      <c r="L8" s="3">
        <v>183</v>
      </c>
      <c r="M8" s="3">
        <v>250</v>
      </c>
      <c r="N8" s="30">
        <f t="shared" si="2"/>
        <v>2.34</v>
      </c>
      <c r="O8" s="1"/>
    </row>
    <row r="9" spans="1:15" ht="19.5" customHeight="1" x14ac:dyDescent="0.15">
      <c r="A9" s="22" t="s">
        <v>15</v>
      </c>
      <c r="B9" s="4"/>
      <c r="C9" s="4">
        <v>115</v>
      </c>
      <c r="D9" s="4">
        <f t="shared" si="3"/>
        <v>376</v>
      </c>
      <c r="E9" s="4">
        <v>184</v>
      </c>
      <c r="F9" s="4">
        <v>192</v>
      </c>
      <c r="G9" s="30">
        <f t="shared" si="0"/>
        <v>3.27</v>
      </c>
      <c r="H9" s="23" t="s">
        <v>16</v>
      </c>
      <c r="I9" s="26" t="s">
        <v>0</v>
      </c>
      <c r="J9" s="3">
        <v>55</v>
      </c>
      <c r="K9" s="5">
        <f t="shared" si="4"/>
        <v>195</v>
      </c>
      <c r="L9" s="3">
        <v>95</v>
      </c>
      <c r="M9" s="3">
        <v>100</v>
      </c>
      <c r="N9" s="30">
        <f t="shared" si="2"/>
        <v>3.55</v>
      </c>
      <c r="O9" s="1"/>
    </row>
    <row r="10" spans="1:15" ht="19.5" customHeight="1" x14ac:dyDescent="0.15">
      <c r="A10" s="22" t="s">
        <v>17</v>
      </c>
      <c r="B10" s="4"/>
      <c r="C10" s="4">
        <v>330</v>
      </c>
      <c r="D10" s="4">
        <f t="shared" si="3"/>
        <v>897</v>
      </c>
      <c r="E10" s="4">
        <v>433</v>
      </c>
      <c r="F10" s="4">
        <v>464</v>
      </c>
      <c r="G10" s="30">
        <f t="shared" si="0"/>
        <v>2.72</v>
      </c>
      <c r="H10" s="23" t="s">
        <v>18</v>
      </c>
      <c r="I10" s="26"/>
      <c r="J10" s="3">
        <v>223</v>
      </c>
      <c r="K10" s="5">
        <f t="shared" si="4"/>
        <v>706</v>
      </c>
      <c r="L10" s="3">
        <v>363</v>
      </c>
      <c r="M10" s="3">
        <v>343</v>
      </c>
      <c r="N10" s="30">
        <f t="shared" si="2"/>
        <v>3.17</v>
      </c>
      <c r="O10" s="1"/>
    </row>
    <row r="11" spans="1:15" ht="19.5" customHeight="1" x14ac:dyDescent="0.15">
      <c r="A11" s="22" t="s">
        <v>19</v>
      </c>
      <c r="B11" s="4"/>
      <c r="C11" s="4">
        <v>211</v>
      </c>
      <c r="D11" s="4">
        <f t="shared" si="3"/>
        <v>647</v>
      </c>
      <c r="E11" s="4">
        <v>333</v>
      </c>
      <c r="F11" s="4">
        <v>314</v>
      </c>
      <c r="G11" s="30">
        <f t="shared" si="0"/>
        <v>3.07</v>
      </c>
      <c r="H11" s="23" t="s">
        <v>20</v>
      </c>
      <c r="I11" s="26"/>
      <c r="J11" s="3">
        <v>83</v>
      </c>
      <c r="K11" s="5">
        <f t="shared" si="4"/>
        <v>324</v>
      </c>
      <c r="L11" s="3">
        <v>169</v>
      </c>
      <c r="M11" s="3">
        <v>155</v>
      </c>
      <c r="N11" s="30">
        <f t="shared" si="2"/>
        <v>3.9</v>
      </c>
      <c r="O11" s="1"/>
    </row>
    <row r="12" spans="1:15" ht="19.5" customHeight="1" x14ac:dyDescent="0.15">
      <c r="A12" s="22" t="s">
        <v>87</v>
      </c>
      <c r="B12" s="4"/>
      <c r="C12" s="4">
        <v>74</v>
      </c>
      <c r="D12" s="4">
        <f t="shared" si="3"/>
        <v>223</v>
      </c>
      <c r="E12" s="4">
        <v>105</v>
      </c>
      <c r="F12" s="4">
        <v>118</v>
      </c>
      <c r="G12" s="30">
        <f t="shared" si="0"/>
        <v>3.01</v>
      </c>
      <c r="H12" s="23" t="s">
        <v>21</v>
      </c>
      <c r="I12" s="26"/>
      <c r="J12" s="3">
        <v>70</v>
      </c>
      <c r="K12" s="5">
        <f t="shared" si="4"/>
        <v>242</v>
      </c>
      <c r="L12" s="3">
        <v>116</v>
      </c>
      <c r="M12" s="3">
        <v>126</v>
      </c>
      <c r="N12" s="30">
        <f t="shared" si="2"/>
        <v>3.46</v>
      </c>
      <c r="O12" s="1"/>
    </row>
    <row r="13" spans="1:15" ht="19.5" customHeight="1" x14ac:dyDescent="0.15">
      <c r="A13" s="22" t="s">
        <v>88</v>
      </c>
      <c r="B13" s="4"/>
      <c r="C13" s="4">
        <v>60</v>
      </c>
      <c r="D13" s="4">
        <f t="shared" si="3"/>
        <v>160</v>
      </c>
      <c r="E13" s="4">
        <v>81</v>
      </c>
      <c r="F13" s="4">
        <v>79</v>
      </c>
      <c r="G13" s="30">
        <f t="shared" si="0"/>
        <v>2.67</v>
      </c>
      <c r="H13" s="23" t="s">
        <v>22</v>
      </c>
      <c r="I13" s="26"/>
      <c r="J13" s="3">
        <v>116</v>
      </c>
      <c r="K13" s="5">
        <f t="shared" si="4"/>
        <v>427</v>
      </c>
      <c r="L13" s="3">
        <v>203</v>
      </c>
      <c r="M13" s="3">
        <v>224</v>
      </c>
      <c r="N13" s="30">
        <f t="shared" si="2"/>
        <v>3.68</v>
      </c>
      <c r="O13" s="1"/>
    </row>
    <row r="14" spans="1:15" ht="19.5" customHeight="1" x14ac:dyDescent="0.15">
      <c r="A14" s="22" t="s">
        <v>23</v>
      </c>
      <c r="B14" s="4"/>
      <c r="C14" s="4">
        <v>57</v>
      </c>
      <c r="D14" s="4">
        <f t="shared" si="3"/>
        <v>179</v>
      </c>
      <c r="E14" s="4">
        <v>84</v>
      </c>
      <c r="F14" s="4">
        <v>95</v>
      </c>
      <c r="G14" s="30">
        <f t="shared" si="0"/>
        <v>3.14</v>
      </c>
      <c r="H14" s="23" t="s">
        <v>24</v>
      </c>
      <c r="I14" s="26"/>
      <c r="J14" s="3">
        <v>227</v>
      </c>
      <c r="K14" s="5">
        <f t="shared" si="4"/>
        <v>788</v>
      </c>
      <c r="L14" s="3">
        <v>392</v>
      </c>
      <c r="M14" s="3">
        <v>396</v>
      </c>
      <c r="N14" s="30">
        <f t="shared" si="2"/>
        <v>3.47</v>
      </c>
      <c r="O14" s="1"/>
    </row>
    <row r="15" spans="1:15" ht="19.5" customHeight="1" x14ac:dyDescent="0.15">
      <c r="A15" s="22" t="s">
        <v>25</v>
      </c>
      <c r="B15" s="4"/>
      <c r="C15" s="4">
        <v>140</v>
      </c>
      <c r="D15" s="4">
        <f t="shared" si="3"/>
        <v>476</v>
      </c>
      <c r="E15" s="4">
        <v>225</v>
      </c>
      <c r="F15" s="4">
        <v>251</v>
      </c>
      <c r="G15" s="30">
        <f t="shared" si="0"/>
        <v>3.4</v>
      </c>
      <c r="H15" s="23" t="s">
        <v>26</v>
      </c>
      <c r="I15" s="26"/>
      <c r="J15" s="3">
        <v>56</v>
      </c>
      <c r="K15" s="5">
        <f t="shared" si="4"/>
        <v>229</v>
      </c>
      <c r="L15" s="3">
        <v>115</v>
      </c>
      <c r="M15" s="3">
        <v>114</v>
      </c>
      <c r="N15" s="30">
        <f t="shared" si="2"/>
        <v>4.09</v>
      </c>
      <c r="O15" s="1"/>
    </row>
    <row r="16" spans="1:15" ht="19.5" customHeight="1" x14ac:dyDescent="0.15">
      <c r="A16" s="22" t="s">
        <v>27</v>
      </c>
      <c r="B16" s="4"/>
      <c r="C16" s="4">
        <v>40</v>
      </c>
      <c r="D16" s="4">
        <f t="shared" si="3"/>
        <v>123</v>
      </c>
      <c r="E16" s="4">
        <v>63</v>
      </c>
      <c r="F16" s="4">
        <v>60</v>
      </c>
      <c r="G16" s="30">
        <f t="shared" si="0"/>
        <v>3.08</v>
      </c>
      <c r="H16" s="23" t="s">
        <v>28</v>
      </c>
      <c r="I16" s="26"/>
      <c r="J16" s="3">
        <v>59</v>
      </c>
      <c r="K16" s="5">
        <f t="shared" si="4"/>
        <v>249</v>
      </c>
      <c r="L16" s="3">
        <v>125</v>
      </c>
      <c r="M16" s="3">
        <v>124</v>
      </c>
      <c r="N16" s="30">
        <f t="shared" si="2"/>
        <v>4.22</v>
      </c>
      <c r="O16" s="1"/>
    </row>
    <row r="17" spans="1:15" ht="19.5" customHeight="1" x14ac:dyDescent="0.15">
      <c r="A17" s="22" t="s">
        <v>29</v>
      </c>
      <c r="B17" s="4"/>
      <c r="C17" s="4">
        <v>124</v>
      </c>
      <c r="D17" s="4">
        <f t="shared" si="3"/>
        <v>353</v>
      </c>
      <c r="E17" s="4">
        <v>171</v>
      </c>
      <c r="F17" s="4">
        <v>182</v>
      </c>
      <c r="G17" s="30">
        <f t="shared" si="0"/>
        <v>2.85</v>
      </c>
      <c r="H17" s="23" t="s">
        <v>30</v>
      </c>
      <c r="I17" s="26"/>
      <c r="J17" s="3">
        <v>78</v>
      </c>
      <c r="K17" s="5">
        <f t="shared" si="4"/>
        <v>295</v>
      </c>
      <c r="L17" s="3">
        <v>137</v>
      </c>
      <c r="M17" s="3">
        <v>158</v>
      </c>
      <c r="N17" s="30">
        <f t="shared" si="2"/>
        <v>3.78</v>
      </c>
      <c r="O17" s="1"/>
    </row>
    <row r="18" spans="1:15" ht="19.5" customHeight="1" x14ac:dyDescent="0.15">
      <c r="A18" s="22" t="s">
        <v>31</v>
      </c>
      <c r="B18" s="4"/>
      <c r="C18" s="4">
        <v>75</v>
      </c>
      <c r="D18" s="4">
        <f t="shared" si="3"/>
        <v>188</v>
      </c>
      <c r="E18" s="4">
        <v>84</v>
      </c>
      <c r="F18" s="4">
        <v>104</v>
      </c>
      <c r="G18" s="30">
        <f t="shared" si="0"/>
        <v>2.5099999999999998</v>
      </c>
      <c r="H18" s="23" t="s">
        <v>32</v>
      </c>
      <c r="I18" s="26"/>
      <c r="J18" s="3">
        <v>56</v>
      </c>
      <c r="K18" s="5">
        <f t="shared" si="4"/>
        <v>256</v>
      </c>
      <c r="L18" s="3">
        <v>130</v>
      </c>
      <c r="M18" s="3">
        <v>126</v>
      </c>
      <c r="N18" s="30">
        <f t="shared" si="2"/>
        <v>4.57</v>
      </c>
      <c r="O18" s="1"/>
    </row>
    <row r="19" spans="1:15" ht="19.5" customHeight="1" x14ac:dyDescent="0.15">
      <c r="A19" s="22" t="s">
        <v>33</v>
      </c>
      <c r="B19" s="4">
        <v>2</v>
      </c>
      <c r="C19" s="4">
        <v>98</v>
      </c>
      <c r="D19" s="4">
        <f t="shared" si="3"/>
        <v>259</v>
      </c>
      <c r="E19" s="4">
        <v>124</v>
      </c>
      <c r="F19" s="4">
        <v>135</v>
      </c>
      <c r="G19" s="30">
        <f t="shared" si="0"/>
        <v>2.64</v>
      </c>
      <c r="H19" s="23" t="s">
        <v>34</v>
      </c>
      <c r="I19" s="26">
        <v>1</v>
      </c>
      <c r="J19" s="3">
        <v>162</v>
      </c>
      <c r="K19" s="5">
        <f t="shared" si="4"/>
        <v>552</v>
      </c>
      <c r="L19" s="3">
        <v>257</v>
      </c>
      <c r="M19" s="3">
        <v>295</v>
      </c>
      <c r="N19" s="30">
        <f t="shared" si="2"/>
        <v>3.41</v>
      </c>
      <c r="O19" s="1"/>
    </row>
    <row r="20" spans="1:15" ht="19.5" customHeight="1" x14ac:dyDescent="0.15">
      <c r="A20" s="22" t="s">
        <v>35</v>
      </c>
      <c r="B20" s="4"/>
      <c r="C20" s="4">
        <v>157</v>
      </c>
      <c r="D20" s="4">
        <f t="shared" si="3"/>
        <v>414</v>
      </c>
      <c r="E20" s="4">
        <v>198</v>
      </c>
      <c r="F20" s="4">
        <v>216</v>
      </c>
      <c r="G20" s="30">
        <f t="shared" si="0"/>
        <v>2.64</v>
      </c>
      <c r="H20" s="23" t="s">
        <v>36</v>
      </c>
      <c r="I20" s="26"/>
      <c r="J20" s="3">
        <v>120</v>
      </c>
      <c r="K20" s="5">
        <f t="shared" si="4"/>
        <v>392</v>
      </c>
      <c r="L20" s="3">
        <v>198</v>
      </c>
      <c r="M20" s="3">
        <v>194</v>
      </c>
      <c r="N20" s="30">
        <f t="shared" si="2"/>
        <v>3.27</v>
      </c>
      <c r="O20" s="1"/>
    </row>
    <row r="21" spans="1:15" ht="19.5" customHeight="1" x14ac:dyDescent="0.15">
      <c r="A21" s="22" t="s">
        <v>86</v>
      </c>
      <c r="B21" s="4">
        <v>1</v>
      </c>
      <c r="C21" s="4">
        <v>705</v>
      </c>
      <c r="D21" s="4">
        <f t="shared" si="3"/>
        <v>2088</v>
      </c>
      <c r="E21" s="4">
        <v>1027</v>
      </c>
      <c r="F21" s="4">
        <v>1061</v>
      </c>
      <c r="G21" s="30">
        <f t="shared" si="0"/>
        <v>2.96</v>
      </c>
      <c r="H21" s="23" t="s">
        <v>37</v>
      </c>
      <c r="I21" s="28"/>
      <c r="J21" s="3">
        <v>353</v>
      </c>
      <c r="K21" s="5">
        <f t="shared" si="4"/>
        <v>1028</v>
      </c>
      <c r="L21" s="3">
        <v>508</v>
      </c>
      <c r="M21" s="3">
        <v>520</v>
      </c>
      <c r="N21" s="30">
        <f t="shared" si="2"/>
        <v>2.91</v>
      </c>
      <c r="O21" s="1"/>
    </row>
    <row r="22" spans="1:15" ht="19.5" customHeight="1" x14ac:dyDescent="0.15">
      <c r="A22" s="22" t="s">
        <v>38</v>
      </c>
      <c r="B22" s="4"/>
      <c r="C22" s="4">
        <v>160</v>
      </c>
      <c r="D22" s="4">
        <f t="shared" si="3"/>
        <v>447</v>
      </c>
      <c r="E22" s="4">
        <v>214</v>
      </c>
      <c r="F22" s="4">
        <v>233</v>
      </c>
      <c r="G22" s="30">
        <f t="shared" si="0"/>
        <v>2.79</v>
      </c>
      <c r="H22" s="23" t="s">
        <v>39</v>
      </c>
      <c r="I22" s="28"/>
      <c r="J22" s="3">
        <v>288</v>
      </c>
      <c r="K22" s="5">
        <f t="shared" si="4"/>
        <v>834</v>
      </c>
      <c r="L22" s="3">
        <v>412</v>
      </c>
      <c r="M22" s="3">
        <v>422</v>
      </c>
      <c r="N22" s="30">
        <f t="shared" si="2"/>
        <v>2.9</v>
      </c>
      <c r="O22" s="1"/>
    </row>
    <row r="23" spans="1:15" ht="19.5" customHeight="1" x14ac:dyDescent="0.15">
      <c r="A23" s="22" t="s">
        <v>40</v>
      </c>
      <c r="B23" s="4"/>
      <c r="C23" s="4">
        <v>26</v>
      </c>
      <c r="D23" s="4">
        <f t="shared" si="3"/>
        <v>57</v>
      </c>
      <c r="E23" s="4">
        <v>27</v>
      </c>
      <c r="F23" s="4">
        <v>30</v>
      </c>
      <c r="G23" s="30">
        <f t="shared" si="0"/>
        <v>2.19</v>
      </c>
      <c r="H23" s="37" t="s">
        <v>76</v>
      </c>
      <c r="I23" s="39" t="s">
        <v>2</v>
      </c>
      <c r="J23" s="40"/>
      <c r="K23" s="48" t="s">
        <v>80</v>
      </c>
      <c r="L23" s="43" t="s">
        <v>3</v>
      </c>
      <c r="M23" s="40" t="s">
        <v>4</v>
      </c>
      <c r="N23" s="46" t="s">
        <v>82</v>
      </c>
      <c r="O23" s="1"/>
    </row>
    <row r="24" spans="1:15" ht="19.5" customHeight="1" x14ac:dyDescent="0.15">
      <c r="A24" s="22" t="s">
        <v>41</v>
      </c>
      <c r="B24" s="4"/>
      <c r="C24" s="4">
        <v>156</v>
      </c>
      <c r="D24" s="4">
        <f t="shared" si="3"/>
        <v>504</v>
      </c>
      <c r="E24" s="4">
        <v>234</v>
      </c>
      <c r="F24" s="4">
        <v>270</v>
      </c>
      <c r="G24" s="30">
        <f t="shared" si="0"/>
        <v>3.23</v>
      </c>
      <c r="H24" s="38"/>
      <c r="I24" s="41"/>
      <c r="J24" s="42"/>
      <c r="K24" s="48"/>
      <c r="L24" s="44"/>
      <c r="M24" s="45"/>
      <c r="N24" s="47"/>
      <c r="O24" s="1"/>
    </row>
    <row r="25" spans="1:15" ht="18.75" customHeight="1" x14ac:dyDescent="0.15">
      <c r="A25" s="22" t="s">
        <v>43</v>
      </c>
      <c r="B25" s="4"/>
      <c r="C25" s="4">
        <v>65</v>
      </c>
      <c r="D25" s="4">
        <f t="shared" si="3"/>
        <v>185</v>
      </c>
      <c r="E25" s="4">
        <v>84</v>
      </c>
      <c r="F25" s="4">
        <v>101</v>
      </c>
      <c r="G25" s="30">
        <f t="shared" si="0"/>
        <v>2.85</v>
      </c>
      <c r="H25" s="16" t="s">
        <v>81</v>
      </c>
      <c r="I25" s="24">
        <f>SUM(I4:I20)</f>
        <v>1</v>
      </c>
      <c r="J25" s="24">
        <f>SUM(J26:J40)</f>
        <v>2798</v>
      </c>
      <c r="K25" s="24">
        <f>SUM(K26:K40)</f>
        <v>9417</v>
      </c>
      <c r="L25" s="24">
        <f>SUM(L26:L40)</f>
        <v>4659</v>
      </c>
      <c r="M25" s="24">
        <f>SUM(M26:M40)</f>
        <v>4758</v>
      </c>
      <c r="N25" s="31">
        <f t="shared" ref="N25:N40" si="5">ROUND(K25/J25,2)</f>
        <v>3.37</v>
      </c>
      <c r="O25" s="1"/>
    </row>
    <row r="26" spans="1:15" ht="19.5" customHeight="1" x14ac:dyDescent="0.15">
      <c r="A26" s="22" t="s">
        <v>45</v>
      </c>
      <c r="B26" s="4"/>
      <c r="C26" s="4">
        <v>72</v>
      </c>
      <c r="D26" s="4">
        <f t="shared" si="3"/>
        <v>219</v>
      </c>
      <c r="E26" s="4">
        <v>104</v>
      </c>
      <c r="F26" s="4">
        <v>115</v>
      </c>
      <c r="G26" s="30">
        <f t="shared" si="0"/>
        <v>3.04</v>
      </c>
      <c r="H26" s="23" t="s">
        <v>42</v>
      </c>
      <c r="I26" s="3">
        <v>2</v>
      </c>
      <c r="J26" s="4">
        <v>266</v>
      </c>
      <c r="K26" s="3">
        <f t="shared" ref="K26:K40" si="6">SUM(L26:M26)</f>
        <v>904</v>
      </c>
      <c r="L26" s="3">
        <v>451</v>
      </c>
      <c r="M26" s="3">
        <v>453</v>
      </c>
      <c r="N26" s="34">
        <f t="shared" si="5"/>
        <v>3.4</v>
      </c>
      <c r="O26" s="1"/>
    </row>
    <row r="27" spans="1:15" ht="19.5" customHeight="1" x14ac:dyDescent="0.15">
      <c r="A27" s="22" t="s">
        <v>47</v>
      </c>
      <c r="B27" s="4"/>
      <c r="C27" s="4">
        <v>55</v>
      </c>
      <c r="D27" s="4">
        <f t="shared" si="3"/>
        <v>189</v>
      </c>
      <c r="E27" s="4">
        <v>89</v>
      </c>
      <c r="F27" s="4">
        <v>100</v>
      </c>
      <c r="G27" s="30">
        <f t="shared" si="0"/>
        <v>3.44</v>
      </c>
      <c r="H27" s="23" t="s">
        <v>44</v>
      </c>
      <c r="I27" s="3"/>
      <c r="J27" s="4">
        <v>531</v>
      </c>
      <c r="K27" s="3">
        <f t="shared" si="6"/>
        <v>1676</v>
      </c>
      <c r="L27" s="3">
        <v>834</v>
      </c>
      <c r="M27" s="3">
        <v>842</v>
      </c>
      <c r="N27" s="34">
        <f t="shared" si="5"/>
        <v>3.16</v>
      </c>
      <c r="O27" s="1"/>
    </row>
    <row r="28" spans="1:15" ht="19.5" customHeight="1" x14ac:dyDescent="0.15">
      <c r="A28" s="22" t="s">
        <v>49</v>
      </c>
      <c r="B28" s="4" t="s">
        <v>0</v>
      </c>
      <c r="C28" s="4">
        <v>91</v>
      </c>
      <c r="D28" s="4">
        <f t="shared" si="3"/>
        <v>280</v>
      </c>
      <c r="E28" s="4">
        <v>141</v>
      </c>
      <c r="F28" s="4">
        <v>139</v>
      </c>
      <c r="G28" s="30">
        <f t="shared" si="0"/>
        <v>3.08</v>
      </c>
      <c r="H28" s="23" t="s">
        <v>46</v>
      </c>
      <c r="I28" s="3"/>
      <c r="J28" s="4">
        <v>46</v>
      </c>
      <c r="K28" s="3">
        <f t="shared" si="6"/>
        <v>172</v>
      </c>
      <c r="L28" s="3">
        <v>82</v>
      </c>
      <c r="M28" s="3">
        <v>90</v>
      </c>
      <c r="N28" s="34">
        <f t="shared" si="5"/>
        <v>3.74</v>
      </c>
      <c r="O28" s="1"/>
    </row>
    <row r="29" spans="1:15" ht="19.5" customHeight="1" x14ac:dyDescent="0.15">
      <c r="A29" s="22" t="s">
        <v>51</v>
      </c>
      <c r="B29" s="4">
        <v>1</v>
      </c>
      <c r="C29" s="4">
        <v>329</v>
      </c>
      <c r="D29" s="4">
        <f t="shared" si="3"/>
        <v>939</v>
      </c>
      <c r="E29" s="4">
        <v>464</v>
      </c>
      <c r="F29" s="4">
        <v>475</v>
      </c>
      <c r="G29" s="30">
        <f t="shared" si="0"/>
        <v>2.85</v>
      </c>
      <c r="H29" s="23" t="s">
        <v>48</v>
      </c>
      <c r="I29" s="3"/>
      <c r="J29" s="4">
        <v>55</v>
      </c>
      <c r="K29" s="3">
        <f t="shared" si="6"/>
        <v>199</v>
      </c>
      <c r="L29" s="3">
        <v>97</v>
      </c>
      <c r="M29" s="3">
        <v>102</v>
      </c>
      <c r="N29" s="34">
        <f t="shared" si="5"/>
        <v>3.62</v>
      </c>
      <c r="O29" s="1"/>
    </row>
    <row r="30" spans="1:15" ht="19.5" customHeight="1" x14ac:dyDescent="0.15">
      <c r="A30" s="22" t="s">
        <v>53</v>
      </c>
      <c r="B30" s="4"/>
      <c r="C30" s="4">
        <v>266</v>
      </c>
      <c r="D30" s="4">
        <f t="shared" si="3"/>
        <v>839</v>
      </c>
      <c r="E30" s="4">
        <v>409</v>
      </c>
      <c r="F30" s="4">
        <v>430</v>
      </c>
      <c r="G30" s="30">
        <f t="shared" si="0"/>
        <v>3.15</v>
      </c>
      <c r="H30" s="23" t="s">
        <v>50</v>
      </c>
      <c r="I30" s="3">
        <v>19</v>
      </c>
      <c r="J30" s="4">
        <v>400</v>
      </c>
      <c r="K30" s="3">
        <f t="shared" si="6"/>
        <v>1285</v>
      </c>
      <c r="L30" s="3">
        <v>633</v>
      </c>
      <c r="M30" s="3">
        <v>652</v>
      </c>
      <c r="N30" s="34">
        <f t="shared" si="5"/>
        <v>3.21</v>
      </c>
      <c r="O30" s="1"/>
    </row>
    <row r="31" spans="1:15" ht="19.5" customHeight="1" x14ac:dyDescent="0.15">
      <c r="A31" s="22" t="s">
        <v>55</v>
      </c>
      <c r="B31" s="4">
        <v>3</v>
      </c>
      <c r="C31" s="4">
        <v>224</v>
      </c>
      <c r="D31" s="4">
        <f t="shared" si="3"/>
        <v>791</v>
      </c>
      <c r="E31" s="4">
        <v>376</v>
      </c>
      <c r="F31" s="4">
        <v>415</v>
      </c>
      <c r="G31" s="30">
        <f t="shared" si="0"/>
        <v>3.53</v>
      </c>
      <c r="H31" s="23" t="s">
        <v>52</v>
      </c>
      <c r="I31" s="3">
        <v>1</v>
      </c>
      <c r="J31" s="4">
        <v>293</v>
      </c>
      <c r="K31" s="3">
        <f t="shared" si="6"/>
        <v>1009</v>
      </c>
      <c r="L31" s="3">
        <v>495</v>
      </c>
      <c r="M31" s="3">
        <v>514</v>
      </c>
      <c r="N31" s="34">
        <f t="shared" si="5"/>
        <v>3.44</v>
      </c>
      <c r="O31" s="1"/>
    </row>
    <row r="32" spans="1:15" ht="19.5" customHeight="1" x14ac:dyDescent="0.15">
      <c r="A32" s="22" t="s">
        <v>57</v>
      </c>
      <c r="B32" s="4"/>
      <c r="C32" s="4">
        <v>73</v>
      </c>
      <c r="D32" s="4">
        <f t="shared" si="3"/>
        <v>246</v>
      </c>
      <c r="E32" s="4">
        <v>114</v>
      </c>
      <c r="F32" s="4">
        <v>132</v>
      </c>
      <c r="G32" s="30">
        <f t="shared" si="0"/>
        <v>3.37</v>
      </c>
      <c r="H32" s="23" t="s">
        <v>54</v>
      </c>
      <c r="I32" s="3"/>
      <c r="J32" s="4">
        <v>51</v>
      </c>
      <c r="K32" s="3">
        <f t="shared" si="6"/>
        <v>223</v>
      </c>
      <c r="L32" s="3">
        <v>109</v>
      </c>
      <c r="M32" s="3">
        <v>114</v>
      </c>
      <c r="N32" s="34">
        <f t="shared" si="5"/>
        <v>4.37</v>
      </c>
      <c r="O32" s="1"/>
    </row>
    <row r="33" spans="1:15" ht="18.75" customHeight="1" x14ac:dyDescent="0.15">
      <c r="A33" s="22" t="s">
        <v>59</v>
      </c>
      <c r="B33" s="4"/>
      <c r="C33" s="4">
        <v>136</v>
      </c>
      <c r="D33" s="4">
        <f t="shared" si="3"/>
        <v>387</v>
      </c>
      <c r="E33" s="4">
        <v>187</v>
      </c>
      <c r="F33" s="4">
        <v>200</v>
      </c>
      <c r="G33" s="30">
        <f t="shared" si="0"/>
        <v>2.85</v>
      </c>
      <c r="H33" s="23" t="s">
        <v>56</v>
      </c>
      <c r="I33" s="3">
        <v>2</v>
      </c>
      <c r="J33" s="4">
        <v>356</v>
      </c>
      <c r="K33" s="3">
        <f t="shared" si="6"/>
        <v>1124</v>
      </c>
      <c r="L33" s="3">
        <v>575</v>
      </c>
      <c r="M33" s="3">
        <v>549</v>
      </c>
      <c r="N33" s="34">
        <f t="shared" si="5"/>
        <v>3.16</v>
      </c>
      <c r="O33" s="1"/>
    </row>
    <row r="34" spans="1:15" ht="19.5" customHeight="1" x14ac:dyDescent="0.15">
      <c r="A34" s="37" t="s">
        <v>76</v>
      </c>
      <c r="B34" s="39" t="s">
        <v>2</v>
      </c>
      <c r="C34" s="40"/>
      <c r="D34" s="43" t="s">
        <v>80</v>
      </c>
      <c r="E34" s="43" t="s">
        <v>3</v>
      </c>
      <c r="F34" s="40" t="s">
        <v>4</v>
      </c>
      <c r="G34" s="46" t="s">
        <v>84</v>
      </c>
      <c r="H34" s="23" t="s">
        <v>58</v>
      </c>
      <c r="I34" s="3">
        <v>1</v>
      </c>
      <c r="J34" s="6">
        <v>317</v>
      </c>
      <c r="K34" s="3">
        <f t="shared" si="6"/>
        <v>1018</v>
      </c>
      <c r="L34" s="3">
        <v>496</v>
      </c>
      <c r="M34" s="3">
        <v>522</v>
      </c>
      <c r="N34" s="34">
        <f t="shared" si="5"/>
        <v>3.21</v>
      </c>
      <c r="O34" s="1"/>
    </row>
    <row r="35" spans="1:15" ht="19.5" customHeight="1" x14ac:dyDescent="0.15">
      <c r="A35" s="38"/>
      <c r="B35" s="41"/>
      <c r="C35" s="42"/>
      <c r="D35" s="44"/>
      <c r="E35" s="44"/>
      <c r="F35" s="45"/>
      <c r="G35" s="47"/>
      <c r="H35" s="23" t="s">
        <v>60</v>
      </c>
      <c r="I35" s="3"/>
      <c r="J35" s="4">
        <v>204</v>
      </c>
      <c r="K35" s="3">
        <f t="shared" si="6"/>
        <v>745</v>
      </c>
      <c r="L35" s="3">
        <v>384</v>
      </c>
      <c r="M35" s="3">
        <v>361</v>
      </c>
      <c r="N35" s="34">
        <f t="shared" si="5"/>
        <v>3.65</v>
      </c>
      <c r="O35" s="1"/>
    </row>
    <row r="36" spans="1:15" ht="19.5" customHeight="1" x14ac:dyDescent="0.15">
      <c r="A36" s="16" t="s">
        <v>79</v>
      </c>
      <c r="B36" s="25">
        <f>SUM(B4:B33)</f>
        <v>106</v>
      </c>
      <c r="C36" s="25">
        <f>SUM(C37:C47)</f>
        <v>1341</v>
      </c>
      <c r="D36" s="25">
        <f>SUM(D37:D47)</f>
        <v>4707</v>
      </c>
      <c r="E36" s="25">
        <f t="shared" ref="E36:F36" si="7">SUM(E37:E47)</f>
        <v>2273</v>
      </c>
      <c r="F36" s="25">
        <f t="shared" si="7"/>
        <v>2434</v>
      </c>
      <c r="G36" s="31">
        <f t="shared" ref="G36:G47" si="8">ROUND(D36/C36,2)</f>
        <v>3.51</v>
      </c>
      <c r="H36" s="23" t="s">
        <v>61</v>
      </c>
      <c r="I36" s="3"/>
      <c r="J36" s="4">
        <v>40</v>
      </c>
      <c r="K36" s="3">
        <f t="shared" si="6"/>
        <v>125</v>
      </c>
      <c r="L36" s="3">
        <v>64</v>
      </c>
      <c r="M36" s="3">
        <v>61</v>
      </c>
      <c r="N36" s="34">
        <f t="shared" si="5"/>
        <v>3.13</v>
      </c>
      <c r="O36" s="1"/>
    </row>
    <row r="37" spans="1:15" ht="20.25" customHeight="1" x14ac:dyDescent="0.15">
      <c r="A37" s="22" t="s">
        <v>1</v>
      </c>
      <c r="B37" s="4"/>
      <c r="C37" s="4">
        <v>117</v>
      </c>
      <c r="D37" s="4">
        <f t="shared" ref="D37:D47" si="9">SUM(E37:F37)</f>
        <v>443</v>
      </c>
      <c r="E37" s="4">
        <v>218</v>
      </c>
      <c r="F37" s="4">
        <v>225</v>
      </c>
      <c r="G37" s="32">
        <f t="shared" si="8"/>
        <v>3.79</v>
      </c>
      <c r="H37" s="23" t="s">
        <v>62</v>
      </c>
      <c r="I37" s="3"/>
      <c r="J37" s="4">
        <v>129</v>
      </c>
      <c r="K37" s="3">
        <f t="shared" si="6"/>
        <v>484</v>
      </c>
      <c r="L37" s="3">
        <v>231</v>
      </c>
      <c r="M37" s="3">
        <v>253</v>
      </c>
      <c r="N37" s="34">
        <f t="shared" si="5"/>
        <v>3.75</v>
      </c>
      <c r="O37" s="1"/>
    </row>
    <row r="38" spans="1:15" ht="19.5" customHeight="1" x14ac:dyDescent="0.15">
      <c r="A38" s="22" t="s">
        <v>63</v>
      </c>
      <c r="B38" s="4"/>
      <c r="C38" s="4">
        <v>103</v>
      </c>
      <c r="D38" s="4">
        <f t="shared" si="9"/>
        <v>382</v>
      </c>
      <c r="E38" s="4">
        <v>180</v>
      </c>
      <c r="F38" s="4">
        <v>202</v>
      </c>
      <c r="G38" s="32">
        <f t="shared" si="8"/>
        <v>3.71</v>
      </c>
      <c r="H38" s="23" t="s">
        <v>64</v>
      </c>
      <c r="I38" s="3"/>
      <c r="J38" s="4">
        <v>46</v>
      </c>
      <c r="K38" s="3">
        <f t="shared" si="6"/>
        <v>170</v>
      </c>
      <c r="L38" s="3">
        <v>76</v>
      </c>
      <c r="M38" s="3">
        <v>94</v>
      </c>
      <c r="N38" s="34">
        <f t="shared" si="5"/>
        <v>3.7</v>
      </c>
      <c r="O38" s="1"/>
    </row>
    <row r="39" spans="1:15" ht="19.5" customHeight="1" x14ac:dyDescent="0.15">
      <c r="A39" s="22" t="s">
        <v>65</v>
      </c>
      <c r="B39" s="4"/>
      <c r="C39" s="4">
        <v>58</v>
      </c>
      <c r="D39" s="4">
        <f t="shared" si="9"/>
        <v>189</v>
      </c>
      <c r="E39" s="4">
        <v>84</v>
      </c>
      <c r="F39" s="4">
        <v>105</v>
      </c>
      <c r="G39" s="32">
        <f t="shared" si="8"/>
        <v>3.26</v>
      </c>
      <c r="H39" s="23" t="s">
        <v>66</v>
      </c>
      <c r="I39" s="3"/>
      <c r="J39" s="4">
        <v>18</v>
      </c>
      <c r="K39" s="3">
        <f t="shared" si="6"/>
        <v>91</v>
      </c>
      <c r="L39" s="3">
        <v>44</v>
      </c>
      <c r="M39" s="3">
        <v>47</v>
      </c>
      <c r="N39" s="34">
        <f t="shared" si="5"/>
        <v>5.0599999999999996</v>
      </c>
      <c r="O39" s="1"/>
    </row>
    <row r="40" spans="1:15" ht="19.5" customHeight="1" x14ac:dyDescent="0.15">
      <c r="A40" s="22" t="s">
        <v>67</v>
      </c>
      <c r="B40" s="4"/>
      <c r="C40" s="4">
        <v>70</v>
      </c>
      <c r="D40" s="4">
        <f t="shared" si="9"/>
        <v>227</v>
      </c>
      <c r="E40" s="4">
        <v>99</v>
      </c>
      <c r="F40" s="4">
        <v>128</v>
      </c>
      <c r="G40" s="32">
        <f t="shared" si="8"/>
        <v>3.24</v>
      </c>
      <c r="H40" s="23" t="s">
        <v>68</v>
      </c>
      <c r="I40" s="3"/>
      <c r="J40" s="4">
        <v>46</v>
      </c>
      <c r="K40" s="3">
        <f t="shared" si="6"/>
        <v>192</v>
      </c>
      <c r="L40" s="3">
        <v>88</v>
      </c>
      <c r="M40" s="3">
        <v>104</v>
      </c>
      <c r="N40" s="34">
        <f t="shared" si="5"/>
        <v>4.17</v>
      </c>
      <c r="O40" s="1"/>
    </row>
    <row r="41" spans="1:15" ht="19.5" customHeight="1" x14ac:dyDescent="0.15">
      <c r="A41" s="22" t="s">
        <v>69</v>
      </c>
      <c r="B41" s="4"/>
      <c r="C41" s="4">
        <v>62</v>
      </c>
      <c r="D41" s="4">
        <f t="shared" si="9"/>
        <v>200</v>
      </c>
      <c r="E41" s="4">
        <v>93</v>
      </c>
      <c r="F41" s="4">
        <v>107</v>
      </c>
      <c r="G41" s="32">
        <f t="shared" si="8"/>
        <v>3.23</v>
      </c>
      <c r="H41" s="8"/>
      <c r="I41" s="9"/>
      <c r="J41" s="9"/>
      <c r="K41" s="9"/>
      <c r="L41" s="9"/>
      <c r="M41" s="9"/>
      <c r="N41" s="35"/>
      <c r="O41" s="1"/>
    </row>
    <row r="42" spans="1:15" ht="19.5" customHeight="1" x14ac:dyDescent="0.15">
      <c r="A42" s="22" t="s">
        <v>70</v>
      </c>
      <c r="B42" s="4"/>
      <c r="C42" s="4">
        <v>155</v>
      </c>
      <c r="D42" s="4">
        <f t="shared" si="9"/>
        <v>578</v>
      </c>
      <c r="E42" s="4">
        <v>283</v>
      </c>
      <c r="F42" s="4">
        <v>295</v>
      </c>
      <c r="G42" s="32">
        <f t="shared" si="8"/>
        <v>3.73</v>
      </c>
      <c r="H42" s="13"/>
      <c r="I42" s="36"/>
      <c r="J42" s="14"/>
      <c r="K42" s="14"/>
      <c r="L42" s="8"/>
      <c r="M42" s="8"/>
      <c r="N42" s="35"/>
      <c r="O42" s="1"/>
    </row>
    <row r="43" spans="1:15" ht="19.5" customHeight="1" x14ac:dyDescent="0.15">
      <c r="A43" s="22" t="s">
        <v>71</v>
      </c>
      <c r="C43" s="4">
        <v>138</v>
      </c>
      <c r="D43" s="4">
        <f t="shared" si="9"/>
        <v>507</v>
      </c>
      <c r="E43" s="4">
        <v>244</v>
      </c>
      <c r="F43" s="4">
        <v>263</v>
      </c>
      <c r="G43" s="32">
        <f t="shared" si="8"/>
        <v>3.67</v>
      </c>
      <c r="H43" s="27" t="s">
        <v>80</v>
      </c>
      <c r="I43" s="36"/>
      <c r="J43" s="13" t="s">
        <v>89</v>
      </c>
      <c r="K43" s="13"/>
      <c r="L43" s="10"/>
      <c r="M43" s="10"/>
      <c r="N43" s="35"/>
      <c r="O43" s="1"/>
    </row>
    <row r="44" spans="1:15" ht="19.5" customHeight="1" x14ac:dyDescent="0.15">
      <c r="A44" s="22" t="s">
        <v>72</v>
      </c>
      <c r="C44" s="4">
        <v>214</v>
      </c>
      <c r="D44" s="4">
        <f t="shared" si="9"/>
        <v>749</v>
      </c>
      <c r="E44" s="4">
        <v>359</v>
      </c>
      <c r="F44" s="4">
        <v>390</v>
      </c>
      <c r="G44" s="32">
        <f t="shared" si="8"/>
        <v>3.5</v>
      </c>
      <c r="H44" s="27"/>
      <c r="I44" s="36"/>
      <c r="J44" s="15"/>
      <c r="K44" s="15"/>
      <c r="L44" s="15"/>
      <c r="M44" s="15"/>
      <c r="N44" s="35"/>
      <c r="O44" s="1"/>
    </row>
    <row r="45" spans="1:15" ht="19.5" customHeight="1" x14ac:dyDescent="0.15">
      <c r="A45" s="22" t="s">
        <v>73</v>
      </c>
      <c r="C45" s="4">
        <v>159</v>
      </c>
      <c r="D45" s="4">
        <f t="shared" si="9"/>
        <v>506</v>
      </c>
      <c r="E45" s="4">
        <v>252</v>
      </c>
      <c r="F45" s="4">
        <v>254</v>
      </c>
      <c r="G45" s="32">
        <f t="shared" si="8"/>
        <v>3.18</v>
      </c>
      <c r="H45" s="27" t="s">
        <v>83</v>
      </c>
      <c r="I45" s="36"/>
      <c r="J45" s="13" t="s">
        <v>90</v>
      </c>
      <c r="K45" s="13"/>
      <c r="L45" s="13"/>
      <c r="M45" s="13"/>
      <c r="N45" s="35"/>
      <c r="O45" s="1"/>
    </row>
    <row r="46" spans="1:15" ht="19.5" customHeight="1" x14ac:dyDescent="0.15">
      <c r="A46" s="22" t="s">
        <v>74</v>
      </c>
      <c r="C46" s="4">
        <v>157</v>
      </c>
      <c r="D46" s="4">
        <f t="shared" si="9"/>
        <v>499</v>
      </c>
      <c r="E46" s="4">
        <v>239</v>
      </c>
      <c r="F46" s="4">
        <v>260</v>
      </c>
      <c r="G46" s="32">
        <f t="shared" si="8"/>
        <v>3.18</v>
      </c>
      <c r="H46" s="8"/>
      <c r="I46" s="10"/>
      <c r="J46" s="10"/>
      <c r="K46" s="10"/>
      <c r="L46" s="10"/>
      <c r="M46" s="10"/>
      <c r="N46" s="35"/>
      <c r="O46" s="1"/>
    </row>
    <row r="47" spans="1:15" ht="19.5" customHeight="1" x14ac:dyDescent="0.15">
      <c r="A47" s="22" t="s">
        <v>75</v>
      </c>
      <c r="C47" s="4">
        <v>108</v>
      </c>
      <c r="D47" s="4">
        <f t="shared" si="9"/>
        <v>427</v>
      </c>
      <c r="E47" s="4">
        <v>222</v>
      </c>
      <c r="F47" s="4">
        <v>205</v>
      </c>
      <c r="G47" s="32">
        <f t="shared" si="8"/>
        <v>3.95</v>
      </c>
      <c r="H47" s="8"/>
      <c r="I47" s="10"/>
      <c r="J47" s="10"/>
      <c r="K47" s="10"/>
      <c r="L47" s="10"/>
      <c r="M47" s="10"/>
      <c r="N47" s="35"/>
    </row>
    <row r="48" spans="1:15" ht="19.5" customHeight="1" x14ac:dyDescent="0.15">
      <c r="H48" s="11"/>
      <c r="I48" s="12"/>
      <c r="J48" s="12"/>
      <c r="K48" s="12"/>
      <c r="L48" s="12"/>
      <c r="M48" s="12"/>
      <c r="N48" s="35"/>
    </row>
    <row r="49" ht="19.5" customHeight="1" x14ac:dyDescent="0.15"/>
    <row r="50" ht="19.5" customHeight="1" x14ac:dyDescent="0.15"/>
  </sheetData>
  <mergeCells count="26">
    <mergeCell ref="G1:G2"/>
    <mergeCell ref="A1:A2"/>
    <mergeCell ref="B1:C2"/>
    <mergeCell ref="E1:E2"/>
    <mergeCell ref="F1:F2"/>
    <mergeCell ref="D1:D2"/>
    <mergeCell ref="N23:N24"/>
    <mergeCell ref="H1:H2"/>
    <mergeCell ref="I1:J2"/>
    <mergeCell ref="L1:L2"/>
    <mergeCell ref="M1:M2"/>
    <mergeCell ref="K1:K2"/>
    <mergeCell ref="N1:N2"/>
    <mergeCell ref="H23:H24"/>
    <mergeCell ref="I23:J24"/>
    <mergeCell ref="L23:L24"/>
    <mergeCell ref="M23:M24"/>
    <mergeCell ref="K23:K24"/>
    <mergeCell ref="I42:I43"/>
    <mergeCell ref="I44:I45"/>
    <mergeCell ref="A34:A35"/>
    <mergeCell ref="B34:C35"/>
    <mergeCell ref="E34:E35"/>
    <mergeCell ref="F34:F35"/>
    <mergeCell ref="D34:D35"/>
    <mergeCell ref="G34:G35"/>
  </mergeCells>
  <phoneticPr fontId="2"/>
  <pageMargins left="0.78740157480314965" right="0.59055118110236227" top="0.78740157480314965" bottom="0.43307086614173229" header="0.47244094488188981" footer="0.31496062992125984"/>
  <pageSetup paperSize="9" scale="79" orientation="portrait" horizontalDpi="300" verticalDpi="300" r:id="rId1"/>
  <headerFooter alignWithMargins="0">
    <oddHeader>&amp;L&amp;16住民基本台帳による行政区別人口及び世帯数　（平成20年4月30日現在）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20.4</vt:lpstr>
      <vt:lpstr>'20.4'!Print_Area</vt:lpstr>
    </vt:vector>
  </TitlesOfParts>
  <Company>亘理町役場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町民課</dc:creator>
  <cp:lastModifiedBy>Windows ユーザー</cp:lastModifiedBy>
  <cp:lastPrinted>2020-06-12T03:45:37Z</cp:lastPrinted>
  <dcterms:created xsi:type="dcterms:W3CDTF">1998-10-22T06:19:22Z</dcterms:created>
  <dcterms:modified xsi:type="dcterms:W3CDTF">2021-03-29T01:22:21Z</dcterms:modified>
</cp:coreProperties>
</file>