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5.4" sheetId="24" r:id="rId1"/>
  </sheets>
  <definedNames>
    <definedName name="_xlnm.Print_Area" localSheetId="0">'25.4'!$A$1:$N$46</definedName>
  </definedNames>
  <calcPr calcId="162913"/>
</workbook>
</file>

<file path=xl/calcChain.xml><?xml version="1.0" encoding="utf-8"?>
<calcChain xmlns="http://schemas.openxmlformats.org/spreadsheetml/2006/main">
  <c r="E40" i="24" l="1"/>
  <c r="F40" i="24"/>
  <c r="C40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4" i="24"/>
  <c r="G4" i="24" l="1"/>
  <c r="G5" i="24"/>
  <c r="G6" i="24"/>
  <c r="G7" i="24"/>
  <c r="G8" i="24"/>
  <c r="G9" i="24"/>
  <c r="G10" i="24"/>
  <c r="G11" i="24"/>
  <c r="G12" i="24"/>
  <c r="G13" i="24"/>
  <c r="G15" i="24"/>
  <c r="G21" i="24"/>
  <c r="G22" i="24"/>
  <c r="G23" i="24"/>
  <c r="G31" i="24"/>
  <c r="K25" i="24"/>
  <c r="N25" i="24"/>
  <c r="K26" i="24"/>
  <c r="N26" i="24" s="1"/>
  <c r="K27" i="24"/>
  <c r="N27" i="24" s="1"/>
  <c r="K28" i="24"/>
  <c r="N28" i="24" s="1"/>
  <c r="K29" i="24"/>
  <c r="N29" i="24" s="1"/>
  <c r="K30" i="24"/>
  <c r="N30" i="24" s="1"/>
  <c r="K31" i="24"/>
  <c r="N31" i="24"/>
  <c r="K32" i="24"/>
  <c r="N32" i="24" s="1"/>
  <c r="K33" i="24"/>
  <c r="N33" i="24" s="1"/>
  <c r="K34" i="24"/>
  <c r="N34" i="24" s="1"/>
  <c r="K35" i="24"/>
  <c r="N35" i="24" s="1"/>
  <c r="K36" i="24"/>
  <c r="N36" i="24" s="1"/>
  <c r="K37" i="24"/>
  <c r="N37" i="24" s="1"/>
  <c r="K38" i="24"/>
  <c r="N38" i="24" s="1"/>
  <c r="K24" i="24"/>
  <c r="N24" i="24" s="1"/>
  <c r="M23" i="24"/>
  <c r="L23" i="24"/>
  <c r="J23" i="24"/>
  <c r="K20" i="24"/>
  <c r="N20" i="24" s="1"/>
  <c r="K5" i="24"/>
  <c r="N5" i="24" s="1"/>
  <c r="K6" i="24"/>
  <c r="N6" i="24" s="1"/>
  <c r="K7" i="24"/>
  <c r="N7" i="24" s="1"/>
  <c r="K8" i="24"/>
  <c r="N8" i="24"/>
  <c r="K9" i="24"/>
  <c r="N9" i="24" s="1"/>
  <c r="K10" i="24"/>
  <c r="N10" i="24" s="1"/>
  <c r="K11" i="24"/>
  <c r="N11" i="24"/>
  <c r="K12" i="24"/>
  <c r="N12" i="24" s="1"/>
  <c r="K13" i="24"/>
  <c r="N13" i="24" s="1"/>
  <c r="K14" i="24"/>
  <c r="N14" i="24" s="1"/>
  <c r="K15" i="24"/>
  <c r="N15" i="24" s="1"/>
  <c r="K16" i="24"/>
  <c r="N16" i="24"/>
  <c r="K17" i="24"/>
  <c r="N17" i="24" s="1"/>
  <c r="K18" i="24"/>
  <c r="N18" i="24" s="1"/>
  <c r="K19" i="24"/>
  <c r="N19" i="24"/>
  <c r="K4" i="24"/>
  <c r="L3" i="24"/>
  <c r="M3" i="24"/>
  <c r="J3" i="24"/>
  <c r="F3" i="24"/>
  <c r="E3" i="24"/>
  <c r="D3" i="24" s="1"/>
  <c r="G3" i="24" s="1"/>
  <c r="C3" i="24"/>
  <c r="D42" i="24"/>
  <c r="G42" i="24" s="1"/>
  <c r="D43" i="24"/>
  <c r="G43" i="24" s="1"/>
  <c r="D44" i="24"/>
  <c r="G44" i="24" s="1"/>
  <c r="D45" i="24"/>
  <c r="G45" i="24" s="1"/>
  <c r="D46" i="24"/>
  <c r="G46" i="24" s="1"/>
  <c r="D41" i="24"/>
  <c r="G41" i="24"/>
  <c r="G16" i="24"/>
  <c r="G17" i="24"/>
  <c r="G18" i="24"/>
  <c r="G19" i="24"/>
  <c r="G20" i="24"/>
  <c r="G24" i="24"/>
  <c r="G25" i="24"/>
  <c r="G26" i="24"/>
  <c r="G27" i="24"/>
  <c r="G28" i="24"/>
  <c r="G29" i="24"/>
  <c r="G30" i="24"/>
  <c r="G32" i="24"/>
  <c r="G33" i="24"/>
  <c r="G34" i="24"/>
  <c r="G35" i="24"/>
  <c r="G36" i="24"/>
  <c r="G37" i="24"/>
  <c r="G14" i="24"/>
  <c r="I23" i="24"/>
  <c r="B40" i="24"/>
  <c r="K23" i="24" l="1"/>
  <c r="N23" i="24" s="1"/>
  <c r="K3" i="24"/>
  <c r="N3" i="24" s="1"/>
  <c r="N4" i="24"/>
  <c r="D40" i="24"/>
  <c r="G40" i="24" s="1"/>
</calcChain>
</file>

<file path=xl/sharedStrings.xml><?xml version="1.0" encoding="utf-8"?>
<sst xmlns="http://schemas.openxmlformats.org/spreadsheetml/2006/main" count="106" uniqueCount="88">
  <si>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</si>
  <si>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</si>
  <si>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</si>
  <si>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</si>
  <si>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</si>
  <si>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</si>
  <si>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</si>
  <si>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</si>
  <si>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</si>
  <si>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</si>
  <si>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</si>
  <si>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</si>
  <si>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</si>
  <si>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</si>
  <si>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</si>
  <si>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</si>
  <si>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</si>
  <si>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</si>
  <si>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</si>
  <si>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</si>
  <si>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</si>
  <si>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</si>
  <si>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</si>
  <si>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</si>
  <si>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</si>
  <si>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</si>
  <si>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</si>
  <si>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</si>
  <si>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</si>
  <si>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</si>
  <si>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</si>
  <si>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</si>
  <si>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</si>
  <si>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</si>
  <si>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</si>
  <si>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</si>
  <si>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</si>
  <si>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</si>
  <si>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</si>
  <si>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</si>
  <si>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</si>
  <si>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</si>
  <si>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</si>
  <si>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</si>
  <si>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</si>
  <si>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</si>
  <si>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</si>
  <si>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</si>
  <si>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</si>
  <si>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</si>
  <si>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</si>
  <si>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</si>
  <si>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</si>
  <si>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</si>
  <si>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</si>
  <si>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</si>
  <si>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</si>
  <si>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</si>
  <si>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</si>
  <si>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</si>
  <si>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</si>
  <si>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</si>
  <si>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</si>
  <si>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</si>
  <si>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</si>
  <si>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</si>
  <si>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舘南仮設</t>
    <rPh sb="0" eb="1">
      <t>タテ</t>
    </rPh>
    <rPh sb="1" eb="2">
      <t>ミナミ</t>
    </rPh>
    <rPh sb="2" eb="4">
      <t>カセツ</t>
    </rPh>
    <phoneticPr fontId="2"/>
  </si>
  <si>
    <t>旧舘仮設</t>
    <rPh sb="0" eb="2">
      <t>キュウカン</t>
    </rPh>
    <rPh sb="2" eb="4">
      <t>カセツ</t>
    </rPh>
    <phoneticPr fontId="2"/>
  </si>
  <si>
    <t>宮前仮設</t>
    <rPh sb="0" eb="2">
      <t>ミヤマエ</t>
    </rPh>
    <rPh sb="2" eb="4">
      <t>カセツ</t>
    </rPh>
    <phoneticPr fontId="2"/>
  </si>
  <si>
    <t>中央工業</t>
    <rPh sb="0" eb="2">
      <t>チュウオウ</t>
    </rPh>
    <rPh sb="2" eb="4">
      <t>コウギョウ</t>
    </rPh>
    <phoneticPr fontId="2"/>
  </si>
  <si>
    <t>公共仮設</t>
    <rPh sb="0" eb="2">
      <t>コウキョウ</t>
    </rPh>
    <rPh sb="2" eb="4">
      <t>カセツ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</si>
  <si>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</si>
  <si>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</si>
  <si>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</si>
  <si>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</si>
  <si>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</si>
  <si>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</si>
  <si>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</si>
  <si>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</si>
  <si>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</si>
  <si>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</si>
  <si>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</si>
  <si>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</si>
  <si>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</si>
  <si>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33,976人</t>
    <rPh sb="6" eb="7">
      <t>ヒト</t>
    </rPh>
    <phoneticPr fontId="2"/>
  </si>
  <si>
    <t>11,409世帯（平成25年4月30日時点）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</si>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</sst>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Layout" zoomScaleNormal="100" zoomScaleSheetLayoutView="70" workbookViewId="0">
      <selection activeCell="K12" sqref="K12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1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1" customWidth="1"/>
    <col min="15" max="15" width="0.42578125" customWidth="1"/>
  </cols>
  <sheetData>
    <row r="1" spans="1:15" ht="19.5" customHeight="1" x14ac:dyDescent="0.15">
      <c r="A1" s="35" t="s">
        <v>76</v>
      </c>
      <c r="B1" s="37" t="s">
        <v>2</v>
      </c>
      <c r="C1" s="38"/>
      <c r="D1" s="41" t="s">
        <v>80</v>
      </c>
      <c r="E1" s="41" t="s">
        <v>3</v>
      </c>
      <c r="F1" s="38" t="s">
        <v>4</v>
      </c>
      <c r="G1" s="44" t="s">
        <v>87</v>
      </c>
      <c r="H1" s="35" t="s">
        <v>76</v>
      </c>
      <c r="I1" s="37" t="s">
        <v>2</v>
      </c>
      <c r="J1" s="38"/>
      <c r="K1" s="46" t="s">
        <v>80</v>
      </c>
      <c r="L1" s="41" t="s">
        <v>3</v>
      </c>
      <c r="M1" s="38" t="s">
        <v>4</v>
      </c>
      <c r="N1" s="44" t="s">
        <v>86</v>
      </c>
      <c r="O1" s="2"/>
    </row>
    <row r="2" spans="1:15" ht="19.5" customHeight="1" x14ac:dyDescent="0.15">
      <c r="A2" s="36"/>
      <c r="B2" s="39"/>
      <c r="C2" s="40"/>
      <c r="D2" s="42"/>
      <c r="E2" s="42"/>
      <c r="F2" s="43"/>
      <c r="G2" s="45"/>
      <c r="H2" s="36"/>
      <c r="I2" s="39"/>
      <c r="J2" s="40"/>
      <c r="K2" s="46"/>
      <c r="L2" s="42"/>
      <c r="M2" s="43"/>
      <c r="N2" s="45"/>
      <c r="O2" s="1"/>
    </row>
    <row r="3" spans="1:15" ht="19.5" customHeight="1" x14ac:dyDescent="0.15">
      <c r="A3" s="17" t="s">
        <v>77</v>
      </c>
      <c r="B3" s="18"/>
      <c r="C3" s="19">
        <f>SUM(C4:C37)</f>
        <v>5386</v>
      </c>
      <c r="D3" s="20">
        <f>SUM(E3+F3)</f>
        <v>15424</v>
      </c>
      <c r="E3" s="21">
        <f>SUM(E4:E37)</f>
        <v>7459</v>
      </c>
      <c r="F3" s="21">
        <f>SUM(F4:F37)</f>
        <v>7965</v>
      </c>
      <c r="G3" s="27">
        <f>ROUND(D3/C3,1)</f>
        <v>2.9</v>
      </c>
      <c r="H3" s="22" t="s">
        <v>78</v>
      </c>
      <c r="I3" s="18"/>
      <c r="J3" s="19">
        <f>SUM(J4:J20)</f>
        <v>2201</v>
      </c>
      <c r="K3" s="21">
        <f>SUM(K4:K20)</f>
        <v>6594</v>
      </c>
      <c r="L3" s="21">
        <f>SUM(L4:L20)</f>
        <v>3252</v>
      </c>
      <c r="M3" s="21">
        <f>SUM(M4:M20)</f>
        <v>3342</v>
      </c>
      <c r="N3" s="27">
        <f>ROUND(K3/J3,1)</f>
        <v>3</v>
      </c>
      <c r="O3" s="1"/>
    </row>
    <row r="4" spans="1:15" ht="19.5" customHeight="1" x14ac:dyDescent="0.15">
      <c r="A4" s="23" t="s">
        <v>5</v>
      </c>
      <c r="B4" s="5">
        <v>99</v>
      </c>
      <c r="C4" s="5">
        <v>100</v>
      </c>
      <c r="D4" s="5">
        <f>SUM(E4:F4)</f>
        <v>315</v>
      </c>
      <c r="E4" s="5">
        <v>155</v>
      </c>
      <c r="F4" s="5">
        <v>160</v>
      </c>
      <c r="G4" s="28">
        <f t="shared" ref="G4:G37" si="0">ROUND(D4/C4,1)</f>
        <v>3.2</v>
      </c>
      <c r="H4" s="24" t="s">
        <v>6</v>
      </c>
      <c r="I4" s="4"/>
      <c r="J4" s="3">
        <v>32</v>
      </c>
      <c r="K4" s="6">
        <f>SUM(L4:M4)</f>
        <v>109</v>
      </c>
      <c r="L4" s="3">
        <v>48</v>
      </c>
      <c r="M4" s="3">
        <v>61</v>
      </c>
      <c r="N4" s="28">
        <f t="shared" ref="N4:N20" si="1">ROUND(K4/J4,1)</f>
        <v>3.4</v>
      </c>
      <c r="O4" s="1"/>
    </row>
    <row r="5" spans="1:15" ht="19.5" customHeight="1" x14ac:dyDescent="0.15">
      <c r="A5" s="23" t="s">
        <v>7</v>
      </c>
      <c r="B5" s="5"/>
      <c r="C5" s="5">
        <v>113</v>
      </c>
      <c r="D5" s="5">
        <f t="shared" ref="D5:D37" si="2">SUM(E5:F5)</f>
        <v>335</v>
      </c>
      <c r="E5" s="5">
        <v>157</v>
      </c>
      <c r="F5" s="5">
        <v>178</v>
      </c>
      <c r="G5" s="28">
        <f t="shared" si="0"/>
        <v>3</v>
      </c>
      <c r="H5" s="24" t="s">
        <v>8</v>
      </c>
      <c r="I5" s="4"/>
      <c r="J5" s="3">
        <v>56</v>
      </c>
      <c r="K5" s="6">
        <f t="shared" ref="K5:K20" si="3">SUM(L5:M5)</f>
        <v>199</v>
      </c>
      <c r="L5" s="3">
        <v>95</v>
      </c>
      <c r="M5" s="3">
        <v>104</v>
      </c>
      <c r="N5" s="28">
        <f t="shared" si="1"/>
        <v>3.6</v>
      </c>
      <c r="O5" s="1"/>
    </row>
    <row r="6" spans="1:15" ht="19.5" customHeight="1" x14ac:dyDescent="0.15">
      <c r="A6" s="23" t="s">
        <v>9</v>
      </c>
      <c r="B6" s="5"/>
      <c r="C6" s="5">
        <v>168</v>
      </c>
      <c r="D6" s="5">
        <f t="shared" si="2"/>
        <v>531</v>
      </c>
      <c r="E6" s="5">
        <v>267</v>
      </c>
      <c r="F6" s="5">
        <v>264</v>
      </c>
      <c r="G6" s="28">
        <f t="shared" si="0"/>
        <v>3.2</v>
      </c>
      <c r="H6" s="24" t="s">
        <v>10</v>
      </c>
      <c r="I6" s="4"/>
      <c r="J6" s="3">
        <v>325</v>
      </c>
      <c r="K6" s="6">
        <f t="shared" si="3"/>
        <v>899</v>
      </c>
      <c r="L6" s="3">
        <v>448</v>
      </c>
      <c r="M6" s="3">
        <v>451</v>
      </c>
      <c r="N6" s="28">
        <f t="shared" si="1"/>
        <v>2.8</v>
      </c>
      <c r="O6" s="1"/>
    </row>
    <row r="7" spans="1:15" ht="19.5" customHeight="1" x14ac:dyDescent="0.15">
      <c r="A7" s="23" t="s">
        <v>11</v>
      </c>
      <c r="B7" s="5"/>
      <c r="C7" s="5">
        <v>202</v>
      </c>
      <c r="D7" s="5">
        <f t="shared" si="2"/>
        <v>606</v>
      </c>
      <c r="E7" s="5">
        <v>300</v>
      </c>
      <c r="F7" s="5">
        <v>306</v>
      </c>
      <c r="G7" s="28">
        <f t="shared" si="0"/>
        <v>3</v>
      </c>
      <c r="H7" s="24" t="s">
        <v>12</v>
      </c>
      <c r="I7" s="4"/>
      <c r="J7" s="3">
        <v>44</v>
      </c>
      <c r="K7" s="6">
        <f t="shared" si="3"/>
        <v>147</v>
      </c>
      <c r="L7" s="3">
        <v>74</v>
      </c>
      <c r="M7" s="3">
        <v>73</v>
      </c>
      <c r="N7" s="28">
        <f t="shared" si="1"/>
        <v>3.3</v>
      </c>
      <c r="O7" s="1"/>
    </row>
    <row r="8" spans="1:15" ht="19.5" customHeight="1" x14ac:dyDescent="0.15">
      <c r="A8" s="23" t="s">
        <v>13</v>
      </c>
      <c r="B8" s="5"/>
      <c r="C8" s="5">
        <v>44</v>
      </c>
      <c r="D8" s="5">
        <f t="shared" si="2"/>
        <v>151</v>
      </c>
      <c r="E8" s="5">
        <v>70</v>
      </c>
      <c r="F8" s="5">
        <v>81</v>
      </c>
      <c r="G8" s="28">
        <f t="shared" si="0"/>
        <v>3.4</v>
      </c>
      <c r="H8" s="24" t="s">
        <v>14</v>
      </c>
      <c r="I8" s="4"/>
      <c r="J8" s="3">
        <v>186</v>
      </c>
      <c r="K8" s="6">
        <f t="shared" si="3"/>
        <v>431</v>
      </c>
      <c r="L8" s="3">
        <v>181</v>
      </c>
      <c r="M8" s="3">
        <v>250</v>
      </c>
      <c r="N8" s="28">
        <f t="shared" si="1"/>
        <v>2.2999999999999998</v>
      </c>
      <c r="O8" s="1"/>
    </row>
    <row r="9" spans="1:15" ht="19.5" customHeight="1" x14ac:dyDescent="0.15">
      <c r="A9" s="23" t="s">
        <v>15</v>
      </c>
      <c r="B9" s="5"/>
      <c r="C9" s="5">
        <v>125</v>
      </c>
      <c r="D9" s="5">
        <f t="shared" si="2"/>
        <v>408</v>
      </c>
      <c r="E9" s="5">
        <v>200</v>
      </c>
      <c r="F9" s="5">
        <v>208</v>
      </c>
      <c r="G9" s="28">
        <f t="shared" si="0"/>
        <v>3.3</v>
      </c>
      <c r="H9" s="24" t="s">
        <v>16</v>
      </c>
      <c r="I9" s="4" t="s">
        <v>0</v>
      </c>
      <c r="J9" s="3">
        <v>58</v>
      </c>
      <c r="K9" s="6">
        <f t="shared" si="3"/>
        <v>184</v>
      </c>
      <c r="L9" s="3">
        <v>86</v>
      </c>
      <c r="M9" s="3">
        <v>98</v>
      </c>
      <c r="N9" s="28">
        <f t="shared" si="1"/>
        <v>3.2</v>
      </c>
      <c r="O9" s="1"/>
    </row>
    <row r="10" spans="1:15" ht="19.5" customHeight="1" x14ac:dyDescent="0.15">
      <c r="A10" s="23" t="s">
        <v>17</v>
      </c>
      <c r="B10" s="5"/>
      <c r="C10" s="5">
        <v>349</v>
      </c>
      <c r="D10" s="5">
        <f t="shared" si="2"/>
        <v>926</v>
      </c>
      <c r="E10" s="5">
        <v>447</v>
      </c>
      <c r="F10" s="5">
        <v>479</v>
      </c>
      <c r="G10" s="28">
        <f t="shared" si="0"/>
        <v>2.7</v>
      </c>
      <c r="H10" s="24" t="s">
        <v>18</v>
      </c>
      <c r="I10" s="4"/>
      <c r="J10" s="3">
        <v>227</v>
      </c>
      <c r="K10" s="6">
        <f t="shared" si="3"/>
        <v>671</v>
      </c>
      <c r="L10" s="3">
        <v>346</v>
      </c>
      <c r="M10" s="3">
        <v>325</v>
      </c>
      <c r="N10" s="28">
        <f t="shared" si="1"/>
        <v>3</v>
      </c>
      <c r="O10" s="1"/>
    </row>
    <row r="11" spans="1:15" ht="19.5" customHeight="1" x14ac:dyDescent="0.15">
      <c r="A11" s="23" t="s">
        <v>19</v>
      </c>
      <c r="B11" s="5"/>
      <c r="C11" s="5">
        <v>242</v>
      </c>
      <c r="D11" s="5">
        <f t="shared" si="2"/>
        <v>700</v>
      </c>
      <c r="E11" s="5">
        <v>350</v>
      </c>
      <c r="F11" s="5">
        <v>350</v>
      </c>
      <c r="G11" s="28">
        <f t="shared" si="0"/>
        <v>2.9</v>
      </c>
      <c r="H11" s="24" t="s">
        <v>20</v>
      </c>
      <c r="I11" s="4"/>
      <c r="J11" s="3">
        <v>83</v>
      </c>
      <c r="K11" s="6">
        <f t="shared" si="3"/>
        <v>294</v>
      </c>
      <c r="L11" s="3">
        <v>156</v>
      </c>
      <c r="M11" s="3">
        <v>138</v>
      </c>
      <c r="N11" s="28">
        <f t="shared" si="1"/>
        <v>3.5</v>
      </c>
      <c r="O11" s="1"/>
    </row>
    <row r="12" spans="1:15" ht="19.5" customHeight="1" x14ac:dyDescent="0.15">
      <c r="A12" s="23" t="s">
        <v>71</v>
      </c>
      <c r="B12" s="5"/>
      <c r="C12" s="5">
        <v>163</v>
      </c>
      <c r="D12" s="5">
        <f t="shared" si="2"/>
        <v>471</v>
      </c>
      <c r="E12" s="5">
        <v>226</v>
      </c>
      <c r="F12" s="5">
        <v>245</v>
      </c>
      <c r="G12" s="28">
        <f t="shared" si="0"/>
        <v>2.9</v>
      </c>
      <c r="H12" s="24" t="s">
        <v>21</v>
      </c>
      <c r="I12" s="4"/>
      <c r="J12" s="3">
        <v>69</v>
      </c>
      <c r="K12" s="6">
        <f t="shared" si="3"/>
        <v>241</v>
      </c>
      <c r="L12" s="3">
        <v>116</v>
      </c>
      <c r="M12" s="3">
        <v>125</v>
      </c>
      <c r="N12" s="28">
        <f t="shared" si="1"/>
        <v>3.5</v>
      </c>
      <c r="O12" s="1"/>
    </row>
    <row r="13" spans="1:15" ht="19.5" customHeight="1" x14ac:dyDescent="0.15">
      <c r="A13" s="23" t="s">
        <v>23</v>
      </c>
      <c r="B13" s="5"/>
      <c r="C13" s="5">
        <v>56</v>
      </c>
      <c r="D13" s="5">
        <f t="shared" si="2"/>
        <v>167</v>
      </c>
      <c r="E13" s="5">
        <v>81</v>
      </c>
      <c r="F13" s="5">
        <v>86</v>
      </c>
      <c r="G13" s="28">
        <f t="shared" si="0"/>
        <v>3</v>
      </c>
      <c r="H13" s="24" t="s">
        <v>22</v>
      </c>
      <c r="I13" s="4"/>
      <c r="J13" s="3">
        <v>71</v>
      </c>
      <c r="K13" s="6">
        <f t="shared" si="3"/>
        <v>244</v>
      </c>
      <c r="L13" s="3">
        <v>113</v>
      </c>
      <c r="M13" s="3">
        <v>131</v>
      </c>
      <c r="N13" s="28">
        <f t="shared" si="1"/>
        <v>3.4</v>
      </c>
      <c r="O13" s="1"/>
    </row>
    <row r="14" spans="1:15" ht="19.5" customHeight="1" x14ac:dyDescent="0.15">
      <c r="A14" s="23" t="s">
        <v>25</v>
      </c>
      <c r="B14" s="5"/>
      <c r="C14" s="5">
        <v>148</v>
      </c>
      <c r="D14" s="5">
        <f t="shared" si="2"/>
        <v>434</v>
      </c>
      <c r="E14" s="5">
        <v>208</v>
      </c>
      <c r="F14" s="5">
        <v>226</v>
      </c>
      <c r="G14" s="28">
        <f t="shared" si="0"/>
        <v>2.9</v>
      </c>
      <c r="H14" s="24" t="s">
        <v>24</v>
      </c>
      <c r="I14" s="4"/>
      <c r="J14" s="3">
        <v>144</v>
      </c>
      <c r="K14" s="6">
        <f t="shared" si="3"/>
        <v>465</v>
      </c>
      <c r="L14" s="3">
        <v>235</v>
      </c>
      <c r="M14" s="3">
        <v>230</v>
      </c>
      <c r="N14" s="28">
        <f t="shared" si="1"/>
        <v>3.2</v>
      </c>
      <c r="O14" s="1"/>
    </row>
    <row r="15" spans="1:15" ht="19.5" customHeight="1" x14ac:dyDescent="0.15">
      <c r="A15" s="23" t="s">
        <v>26</v>
      </c>
      <c r="B15" s="5"/>
      <c r="C15" s="5">
        <v>41</v>
      </c>
      <c r="D15" s="5">
        <f t="shared" si="2"/>
        <v>113</v>
      </c>
      <c r="E15" s="5">
        <v>53</v>
      </c>
      <c r="F15" s="5">
        <v>60</v>
      </c>
      <c r="G15" s="28">
        <f t="shared" si="0"/>
        <v>2.8</v>
      </c>
      <c r="H15" s="24" t="s">
        <v>74</v>
      </c>
      <c r="I15" s="4"/>
      <c r="J15" s="3">
        <v>39</v>
      </c>
      <c r="K15" s="6">
        <f t="shared" si="3"/>
        <v>128</v>
      </c>
      <c r="L15" s="3">
        <v>71</v>
      </c>
      <c r="M15" s="3">
        <v>57</v>
      </c>
      <c r="N15" s="28">
        <f t="shared" si="1"/>
        <v>3.3</v>
      </c>
      <c r="O15" s="1"/>
    </row>
    <row r="16" spans="1:15" ht="19.5" customHeight="1" x14ac:dyDescent="0.15">
      <c r="A16" s="23" t="s">
        <v>27</v>
      </c>
      <c r="B16" s="5"/>
      <c r="C16" s="5">
        <v>128</v>
      </c>
      <c r="D16" s="5">
        <f t="shared" si="2"/>
        <v>350</v>
      </c>
      <c r="E16" s="5">
        <v>162</v>
      </c>
      <c r="F16" s="5">
        <v>188</v>
      </c>
      <c r="G16" s="28">
        <f t="shared" si="0"/>
        <v>2.7</v>
      </c>
      <c r="H16" s="24" t="s">
        <v>30</v>
      </c>
      <c r="I16" s="4"/>
      <c r="J16" s="3">
        <v>117</v>
      </c>
      <c r="K16" s="6">
        <f t="shared" si="3"/>
        <v>363</v>
      </c>
      <c r="L16" s="3">
        <v>181</v>
      </c>
      <c r="M16" s="3">
        <v>182</v>
      </c>
      <c r="N16" s="28">
        <f t="shared" si="1"/>
        <v>3.1</v>
      </c>
      <c r="O16" s="1"/>
    </row>
    <row r="17" spans="1:15" ht="19.5" customHeight="1" x14ac:dyDescent="0.15">
      <c r="A17" s="23" t="s">
        <v>28</v>
      </c>
      <c r="B17" s="5"/>
      <c r="C17" s="5">
        <v>72</v>
      </c>
      <c r="D17" s="5">
        <f t="shared" si="2"/>
        <v>183</v>
      </c>
      <c r="E17" s="5">
        <v>82</v>
      </c>
      <c r="F17" s="5">
        <v>101</v>
      </c>
      <c r="G17" s="28">
        <f t="shared" si="0"/>
        <v>2.5</v>
      </c>
      <c r="H17" s="24" t="s">
        <v>32</v>
      </c>
      <c r="I17" s="4"/>
      <c r="J17" s="3">
        <v>101</v>
      </c>
      <c r="K17" s="6">
        <f t="shared" si="3"/>
        <v>293</v>
      </c>
      <c r="L17" s="3">
        <v>148</v>
      </c>
      <c r="M17" s="3">
        <v>145</v>
      </c>
      <c r="N17" s="28">
        <f t="shared" si="1"/>
        <v>2.9</v>
      </c>
      <c r="O17" s="1"/>
    </row>
    <row r="18" spans="1:15" ht="19.5" customHeight="1" x14ac:dyDescent="0.15">
      <c r="A18" s="23" t="s">
        <v>29</v>
      </c>
      <c r="B18" s="5">
        <v>2</v>
      </c>
      <c r="C18" s="5">
        <v>118</v>
      </c>
      <c r="D18" s="5">
        <f t="shared" si="2"/>
        <v>310</v>
      </c>
      <c r="E18" s="5">
        <v>144</v>
      </c>
      <c r="F18" s="5">
        <v>166</v>
      </c>
      <c r="G18" s="28">
        <f t="shared" si="0"/>
        <v>2.6</v>
      </c>
      <c r="H18" s="24" t="s">
        <v>33</v>
      </c>
      <c r="I18" s="4"/>
      <c r="J18" s="3">
        <v>334</v>
      </c>
      <c r="K18" s="6">
        <f t="shared" si="3"/>
        <v>952</v>
      </c>
      <c r="L18" s="3">
        <v>467</v>
      </c>
      <c r="M18" s="3">
        <v>485</v>
      </c>
      <c r="N18" s="28">
        <f t="shared" si="1"/>
        <v>2.9</v>
      </c>
      <c r="O18" s="1"/>
    </row>
    <row r="19" spans="1:15" ht="19.5" customHeight="1" x14ac:dyDescent="0.15">
      <c r="A19" s="23" t="s">
        <v>31</v>
      </c>
      <c r="B19" s="5"/>
      <c r="C19" s="5">
        <v>158</v>
      </c>
      <c r="D19" s="5">
        <f t="shared" si="2"/>
        <v>399</v>
      </c>
      <c r="E19" s="5">
        <v>196</v>
      </c>
      <c r="F19" s="5">
        <v>203</v>
      </c>
      <c r="G19" s="28">
        <f t="shared" si="0"/>
        <v>2.5</v>
      </c>
      <c r="H19" s="24" t="s">
        <v>35</v>
      </c>
      <c r="I19" s="4">
        <v>1</v>
      </c>
      <c r="J19" s="3">
        <v>266</v>
      </c>
      <c r="K19" s="6">
        <f t="shared" si="3"/>
        <v>777</v>
      </c>
      <c r="L19" s="3">
        <v>391</v>
      </c>
      <c r="M19" s="3">
        <v>386</v>
      </c>
      <c r="N19" s="28">
        <f t="shared" si="1"/>
        <v>2.9</v>
      </c>
      <c r="O19" s="1"/>
    </row>
    <row r="20" spans="1:15" ht="19.5" customHeight="1" x14ac:dyDescent="0.15">
      <c r="A20" s="23" t="s">
        <v>73</v>
      </c>
      <c r="B20" s="5">
        <v>1</v>
      </c>
      <c r="C20" s="5">
        <v>457</v>
      </c>
      <c r="D20" s="5">
        <f t="shared" si="2"/>
        <v>1301</v>
      </c>
      <c r="E20" s="5">
        <v>614</v>
      </c>
      <c r="F20" s="5">
        <v>687</v>
      </c>
      <c r="G20" s="28">
        <f t="shared" si="0"/>
        <v>2.8</v>
      </c>
      <c r="H20" s="24" t="s">
        <v>68</v>
      </c>
      <c r="I20" s="4"/>
      <c r="J20" s="3">
        <v>49</v>
      </c>
      <c r="K20" s="6">
        <f t="shared" si="3"/>
        <v>197</v>
      </c>
      <c r="L20" s="3">
        <v>96</v>
      </c>
      <c r="M20" s="3">
        <v>101</v>
      </c>
      <c r="N20" s="28">
        <f t="shared" si="1"/>
        <v>4</v>
      </c>
      <c r="O20" s="1"/>
    </row>
    <row r="21" spans="1:15" ht="19.5" customHeight="1" x14ac:dyDescent="0.15">
      <c r="A21" s="23" t="s">
        <v>72</v>
      </c>
      <c r="B21" s="5"/>
      <c r="C21" s="5">
        <v>307</v>
      </c>
      <c r="D21" s="5">
        <f t="shared" si="2"/>
        <v>874</v>
      </c>
      <c r="E21" s="5">
        <v>430</v>
      </c>
      <c r="F21" s="5">
        <v>444</v>
      </c>
      <c r="G21" s="28">
        <f t="shared" si="0"/>
        <v>2.8</v>
      </c>
      <c r="H21" s="35" t="s">
        <v>76</v>
      </c>
      <c r="I21" s="37" t="s">
        <v>2</v>
      </c>
      <c r="J21" s="38"/>
      <c r="K21" s="46" t="s">
        <v>80</v>
      </c>
      <c r="L21" s="41" t="s">
        <v>3</v>
      </c>
      <c r="M21" s="38" t="s">
        <v>4</v>
      </c>
      <c r="N21" s="44" t="s">
        <v>82</v>
      </c>
      <c r="O21" s="1"/>
    </row>
    <row r="22" spans="1:15" ht="19.5" customHeight="1" x14ac:dyDescent="0.15">
      <c r="A22" s="23" t="s">
        <v>34</v>
      </c>
      <c r="B22" s="5"/>
      <c r="C22" s="5">
        <v>170</v>
      </c>
      <c r="D22" s="5">
        <f t="shared" si="2"/>
        <v>463</v>
      </c>
      <c r="E22" s="5">
        <v>221</v>
      </c>
      <c r="F22" s="5">
        <v>242</v>
      </c>
      <c r="G22" s="28">
        <f t="shared" si="0"/>
        <v>2.7</v>
      </c>
      <c r="H22" s="36"/>
      <c r="I22" s="39"/>
      <c r="J22" s="40"/>
      <c r="K22" s="46"/>
      <c r="L22" s="42"/>
      <c r="M22" s="43"/>
      <c r="N22" s="45"/>
      <c r="O22" s="1"/>
    </row>
    <row r="23" spans="1:15" ht="19.5" customHeight="1" x14ac:dyDescent="0.15">
      <c r="A23" s="23" t="s">
        <v>36</v>
      </c>
      <c r="B23" s="5"/>
      <c r="C23" s="5">
        <v>25</v>
      </c>
      <c r="D23" s="5">
        <f t="shared" si="2"/>
        <v>47</v>
      </c>
      <c r="E23" s="5">
        <v>21</v>
      </c>
      <c r="F23" s="5">
        <v>26</v>
      </c>
      <c r="G23" s="28">
        <f t="shared" si="0"/>
        <v>1.9</v>
      </c>
      <c r="H23" s="17" t="s">
        <v>81</v>
      </c>
      <c r="I23" s="25">
        <f>SUM(I4:I20)</f>
        <v>1</v>
      </c>
      <c r="J23" s="25">
        <f>SUM(J24:J38)</f>
        <v>3118</v>
      </c>
      <c r="K23" s="25">
        <f>SUM(K24:K38)</f>
        <v>9832</v>
      </c>
      <c r="L23" s="25">
        <f>SUM(L24:L38)</f>
        <v>4831</v>
      </c>
      <c r="M23" s="25">
        <f>SUM(M24:M38)</f>
        <v>5001</v>
      </c>
      <c r="N23" s="29">
        <f>ROUND(K23/J23,1)</f>
        <v>3.2</v>
      </c>
      <c r="O23" s="1"/>
    </row>
    <row r="24" spans="1:15" ht="19.5" customHeight="1" x14ac:dyDescent="0.15">
      <c r="A24" s="23" t="s">
        <v>37</v>
      </c>
      <c r="B24" s="5"/>
      <c r="C24" s="5">
        <v>166</v>
      </c>
      <c r="D24" s="5">
        <f t="shared" si="2"/>
        <v>494</v>
      </c>
      <c r="E24" s="5">
        <v>221</v>
      </c>
      <c r="F24" s="5">
        <v>273</v>
      </c>
      <c r="G24" s="28">
        <f t="shared" si="0"/>
        <v>3</v>
      </c>
      <c r="H24" s="24" t="s">
        <v>38</v>
      </c>
      <c r="I24" s="3">
        <v>2</v>
      </c>
      <c r="J24" s="5">
        <v>307</v>
      </c>
      <c r="K24" s="3">
        <f>SUM(L24:M24)</f>
        <v>993</v>
      </c>
      <c r="L24" s="3">
        <v>500</v>
      </c>
      <c r="M24" s="3">
        <v>493</v>
      </c>
      <c r="N24" s="32">
        <f t="shared" ref="N24:N38" si="4">ROUND(K24/J24,1)</f>
        <v>3.2</v>
      </c>
      <c r="O24" s="1"/>
    </row>
    <row r="25" spans="1:15" ht="18.75" customHeight="1" x14ac:dyDescent="0.15">
      <c r="A25" s="23" t="s">
        <v>39</v>
      </c>
      <c r="B25" s="5"/>
      <c r="C25" s="5">
        <v>69</v>
      </c>
      <c r="D25" s="5">
        <f t="shared" si="2"/>
        <v>193</v>
      </c>
      <c r="E25" s="5">
        <v>86</v>
      </c>
      <c r="F25" s="5">
        <v>107</v>
      </c>
      <c r="G25" s="28">
        <f t="shared" si="0"/>
        <v>2.8</v>
      </c>
      <c r="H25" s="24" t="s">
        <v>40</v>
      </c>
      <c r="I25" s="3"/>
      <c r="J25" s="5">
        <v>571</v>
      </c>
      <c r="K25" s="3">
        <f t="shared" ref="K25:K38" si="5">SUM(L25:M25)</f>
        <v>1715</v>
      </c>
      <c r="L25" s="3">
        <v>833</v>
      </c>
      <c r="M25" s="3">
        <v>882</v>
      </c>
      <c r="N25" s="32">
        <f t="shared" si="4"/>
        <v>3</v>
      </c>
      <c r="O25" s="1"/>
    </row>
    <row r="26" spans="1:15" ht="19.5" customHeight="1" x14ac:dyDescent="0.15">
      <c r="A26" s="23" t="s">
        <v>41</v>
      </c>
      <c r="B26" s="5"/>
      <c r="C26" s="5">
        <v>83</v>
      </c>
      <c r="D26" s="5">
        <f t="shared" si="2"/>
        <v>247</v>
      </c>
      <c r="E26" s="5">
        <v>125</v>
      </c>
      <c r="F26" s="5">
        <v>122</v>
      </c>
      <c r="G26" s="28">
        <f t="shared" si="0"/>
        <v>3</v>
      </c>
      <c r="H26" s="24" t="s">
        <v>42</v>
      </c>
      <c r="I26" s="3"/>
      <c r="J26" s="5">
        <v>53</v>
      </c>
      <c r="K26" s="3">
        <f t="shared" si="5"/>
        <v>147</v>
      </c>
      <c r="L26" s="3">
        <v>76</v>
      </c>
      <c r="M26" s="3">
        <v>71</v>
      </c>
      <c r="N26" s="32">
        <f t="shared" si="4"/>
        <v>2.8</v>
      </c>
      <c r="O26" s="1"/>
    </row>
    <row r="27" spans="1:15" ht="19.5" customHeight="1" x14ac:dyDescent="0.15">
      <c r="A27" s="23" t="s">
        <v>43</v>
      </c>
      <c r="B27" s="5"/>
      <c r="C27" s="5">
        <v>60</v>
      </c>
      <c r="D27" s="5">
        <f t="shared" si="2"/>
        <v>203</v>
      </c>
      <c r="E27" s="5">
        <v>103</v>
      </c>
      <c r="F27" s="5">
        <v>100</v>
      </c>
      <c r="G27" s="28">
        <f t="shared" si="0"/>
        <v>3.4</v>
      </c>
      <c r="H27" s="24" t="s">
        <v>44</v>
      </c>
      <c r="I27" s="3"/>
      <c r="J27" s="5">
        <v>57</v>
      </c>
      <c r="K27" s="3">
        <f t="shared" si="5"/>
        <v>201</v>
      </c>
      <c r="L27" s="3">
        <v>95</v>
      </c>
      <c r="M27" s="3">
        <v>106</v>
      </c>
      <c r="N27" s="32">
        <f t="shared" si="4"/>
        <v>3.5</v>
      </c>
      <c r="O27" s="1"/>
    </row>
    <row r="28" spans="1:15" ht="19.5" customHeight="1" x14ac:dyDescent="0.15">
      <c r="A28" s="23" t="s">
        <v>45</v>
      </c>
      <c r="B28" s="5" t="s">
        <v>0</v>
      </c>
      <c r="C28" s="5">
        <v>100</v>
      </c>
      <c r="D28" s="5">
        <f t="shared" si="2"/>
        <v>284</v>
      </c>
      <c r="E28" s="5">
        <v>142</v>
      </c>
      <c r="F28" s="5">
        <v>142</v>
      </c>
      <c r="G28" s="28">
        <f t="shared" si="0"/>
        <v>2.8</v>
      </c>
      <c r="H28" s="24" t="s">
        <v>46</v>
      </c>
      <c r="I28" s="3">
        <v>19</v>
      </c>
      <c r="J28" s="5">
        <v>429</v>
      </c>
      <c r="K28" s="3">
        <f t="shared" si="5"/>
        <v>1326</v>
      </c>
      <c r="L28" s="3">
        <v>642</v>
      </c>
      <c r="M28" s="3">
        <v>684</v>
      </c>
      <c r="N28" s="32">
        <f t="shared" si="4"/>
        <v>3.1</v>
      </c>
      <c r="O28" s="1"/>
    </row>
    <row r="29" spans="1:15" ht="19.5" customHeight="1" x14ac:dyDescent="0.15">
      <c r="A29" s="23" t="s">
        <v>47</v>
      </c>
      <c r="B29" s="5">
        <v>1</v>
      </c>
      <c r="C29" s="5">
        <v>372</v>
      </c>
      <c r="D29" s="5">
        <f t="shared" si="2"/>
        <v>1058</v>
      </c>
      <c r="E29" s="5">
        <v>520</v>
      </c>
      <c r="F29" s="5">
        <v>538</v>
      </c>
      <c r="G29" s="28">
        <f t="shared" si="0"/>
        <v>2.8</v>
      </c>
      <c r="H29" s="24" t="s">
        <v>48</v>
      </c>
      <c r="I29" s="3">
        <v>1</v>
      </c>
      <c r="J29" s="5">
        <v>338</v>
      </c>
      <c r="K29" s="3">
        <f t="shared" si="5"/>
        <v>1140</v>
      </c>
      <c r="L29" s="3">
        <v>562</v>
      </c>
      <c r="M29" s="3">
        <v>578</v>
      </c>
      <c r="N29" s="32">
        <f t="shared" si="4"/>
        <v>3.4</v>
      </c>
      <c r="O29" s="1"/>
    </row>
    <row r="30" spans="1:15" ht="19.5" customHeight="1" x14ac:dyDescent="0.15">
      <c r="A30" s="23" t="s">
        <v>49</v>
      </c>
      <c r="B30" s="5"/>
      <c r="C30" s="5">
        <v>275</v>
      </c>
      <c r="D30" s="5">
        <f t="shared" si="2"/>
        <v>783</v>
      </c>
      <c r="E30" s="5">
        <v>378</v>
      </c>
      <c r="F30" s="5">
        <v>405</v>
      </c>
      <c r="G30" s="28">
        <f t="shared" si="0"/>
        <v>2.8</v>
      </c>
      <c r="H30" s="24" t="s">
        <v>50</v>
      </c>
      <c r="I30" s="3"/>
      <c r="J30" s="5">
        <v>51</v>
      </c>
      <c r="K30" s="3">
        <f t="shared" si="5"/>
        <v>206</v>
      </c>
      <c r="L30" s="3">
        <v>103</v>
      </c>
      <c r="M30" s="3">
        <v>103</v>
      </c>
      <c r="N30" s="32">
        <f t="shared" si="4"/>
        <v>4</v>
      </c>
      <c r="O30" s="1"/>
    </row>
    <row r="31" spans="1:15" ht="19.5" customHeight="1" x14ac:dyDescent="0.15">
      <c r="A31" s="23" t="s">
        <v>51</v>
      </c>
      <c r="B31" s="5">
        <v>3</v>
      </c>
      <c r="C31" s="5">
        <v>233</v>
      </c>
      <c r="D31" s="5">
        <f t="shared" si="2"/>
        <v>736</v>
      </c>
      <c r="E31" s="5">
        <v>356</v>
      </c>
      <c r="F31" s="5">
        <v>380</v>
      </c>
      <c r="G31" s="28">
        <f t="shared" si="0"/>
        <v>3.2</v>
      </c>
      <c r="H31" s="24" t="s">
        <v>52</v>
      </c>
      <c r="I31" s="3">
        <v>2</v>
      </c>
      <c r="J31" s="5">
        <v>395</v>
      </c>
      <c r="K31" s="3">
        <f t="shared" si="5"/>
        <v>1127</v>
      </c>
      <c r="L31" s="3">
        <v>559</v>
      </c>
      <c r="M31" s="3">
        <v>568</v>
      </c>
      <c r="N31" s="32">
        <f t="shared" si="4"/>
        <v>2.9</v>
      </c>
      <c r="O31" s="1"/>
    </row>
    <row r="32" spans="1:15" ht="19.5" customHeight="1" x14ac:dyDescent="0.15">
      <c r="A32" s="23" t="s">
        <v>53</v>
      </c>
      <c r="B32" s="5"/>
      <c r="C32" s="5">
        <v>74</v>
      </c>
      <c r="D32" s="5">
        <f t="shared" si="2"/>
        <v>226</v>
      </c>
      <c r="E32" s="5">
        <v>106</v>
      </c>
      <c r="F32" s="5">
        <v>120</v>
      </c>
      <c r="G32" s="28">
        <f t="shared" si="0"/>
        <v>3.1</v>
      </c>
      <c r="H32" s="24" t="s">
        <v>54</v>
      </c>
      <c r="I32" s="3">
        <v>1</v>
      </c>
      <c r="J32" s="7">
        <v>350</v>
      </c>
      <c r="K32" s="3">
        <f t="shared" si="5"/>
        <v>1071</v>
      </c>
      <c r="L32" s="3">
        <v>532</v>
      </c>
      <c r="M32" s="3">
        <v>539</v>
      </c>
      <c r="N32" s="32">
        <f t="shared" si="4"/>
        <v>3.1</v>
      </c>
      <c r="O32" s="1"/>
    </row>
    <row r="33" spans="1:15" ht="18.75" customHeight="1" x14ac:dyDescent="0.15">
      <c r="A33" s="23" t="s">
        <v>55</v>
      </c>
      <c r="B33" s="5"/>
      <c r="C33" s="5">
        <v>152</v>
      </c>
      <c r="D33" s="5">
        <f t="shared" si="2"/>
        <v>440</v>
      </c>
      <c r="E33" s="5">
        <v>215</v>
      </c>
      <c r="F33" s="5">
        <v>225</v>
      </c>
      <c r="G33" s="28">
        <f t="shared" si="0"/>
        <v>2.9</v>
      </c>
      <c r="H33" s="24" t="s">
        <v>56</v>
      </c>
      <c r="I33" s="3"/>
      <c r="J33" s="5">
        <v>255</v>
      </c>
      <c r="K33" s="3">
        <f t="shared" si="5"/>
        <v>807</v>
      </c>
      <c r="L33" s="3">
        <v>401</v>
      </c>
      <c r="M33" s="3">
        <v>406</v>
      </c>
      <c r="N33" s="32">
        <f t="shared" si="4"/>
        <v>3.2</v>
      </c>
      <c r="O33" s="1"/>
    </row>
    <row r="34" spans="1:15" ht="19.5" customHeight="1" x14ac:dyDescent="0.15">
      <c r="A34" s="24" t="s">
        <v>66</v>
      </c>
      <c r="B34" s="5"/>
      <c r="C34" s="5">
        <v>72</v>
      </c>
      <c r="D34" s="5">
        <f t="shared" si="2"/>
        <v>223</v>
      </c>
      <c r="E34" s="5">
        <v>112</v>
      </c>
      <c r="F34" s="5">
        <v>111</v>
      </c>
      <c r="G34" s="28">
        <f t="shared" si="0"/>
        <v>3.1</v>
      </c>
      <c r="H34" s="24" t="s">
        <v>57</v>
      </c>
      <c r="I34" s="3"/>
      <c r="J34" s="5">
        <v>46</v>
      </c>
      <c r="K34" s="3">
        <f t="shared" si="5"/>
        <v>149</v>
      </c>
      <c r="L34" s="3">
        <v>75</v>
      </c>
      <c r="M34" s="3">
        <v>74</v>
      </c>
      <c r="N34" s="32">
        <f t="shared" si="4"/>
        <v>3.2</v>
      </c>
      <c r="O34" s="1"/>
    </row>
    <row r="35" spans="1:15" ht="19.5" customHeight="1" x14ac:dyDescent="0.15">
      <c r="A35" s="24" t="s">
        <v>67</v>
      </c>
      <c r="B35" s="5"/>
      <c r="C35" s="5">
        <v>71</v>
      </c>
      <c r="D35" s="5">
        <f t="shared" si="2"/>
        <v>208</v>
      </c>
      <c r="E35" s="5">
        <v>97</v>
      </c>
      <c r="F35" s="5">
        <v>111</v>
      </c>
      <c r="G35" s="28">
        <f t="shared" si="0"/>
        <v>2.9</v>
      </c>
      <c r="H35" s="24" t="s">
        <v>58</v>
      </c>
      <c r="I35" s="3"/>
      <c r="J35" s="5">
        <v>152</v>
      </c>
      <c r="K35" s="3">
        <f t="shared" si="5"/>
        <v>525</v>
      </c>
      <c r="L35" s="3">
        <v>247</v>
      </c>
      <c r="M35" s="3">
        <v>278</v>
      </c>
      <c r="N35" s="32">
        <f t="shared" si="4"/>
        <v>3.5</v>
      </c>
      <c r="O35" s="1"/>
    </row>
    <row r="36" spans="1:15" ht="19.5" customHeight="1" x14ac:dyDescent="0.15">
      <c r="A36" s="23" t="s">
        <v>70</v>
      </c>
      <c r="B36" s="5"/>
      <c r="C36" s="5">
        <v>314</v>
      </c>
      <c r="D36" s="5">
        <f t="shared" si="2"/>
        <v>947</v>
      </c>
      <c r="E36" s="5">
        <v>463</v>
      </c>
      <c r="F36" s="5">
        <v>484</v>
      </c>
      <c r="G36" s="28">
        <f t="shared" si="0"/>
        <v>3</v>
      </c>
      <c r="H36" s="24" t="s">
        <v>59</v>
      </c>
      <c r="I36" s="3"/>
      <c r="J36" s="5">
        <v>49</v>
      </c>
      <c r="K36" s="3">
        <f t="shared" si="5"/>
        <v>160</v>
      </c>
      <c r="L36" s="3">
        <v>77</v>
      </c>
      <c r="M36" s="3">
        <v>83</v>
      </c>
      <c r="N36" s="32">
        <f t="shared" si="4"/>
        <v>3.3</v>
      </c>
      <c r="O36" s="1"/>
    </row>
    <row r="37" spans="1:15" ht="20.25" customHeight="1" x14ac:dyDescent="0.15">
      <c r="A37" s="24" t="s">
        <v>69</v>
      </c>
      <c r="B37" s="5"/>
      <c r="C37" s="5">
        <v>159</v>
      </c>
      <c r="D37" s="5">
        <f t="shared" si="2"/>
        <v>298</v>
      </c>
      <c r="E37" s="5">
        <v>151</v>
      </c>
      <c r="F37" s="5">
        <v>147</v>
      </c>
      <c r="G37" s="28">
        <f t="shared" si="0"/>
        <v>1.9</v>
      </c>
      <c r="H37" s="24" t="s">
        <v>60</v>
      </c>
      <c r="I37" s="3"/>
      <c r="J37" s="5">
        <v>19</v>
      </c>
      <c r="K37" s="3">
        <f t="shared" si="5"/>
        <v>90</v>
      </c>
      <c r="L37" s="3">
        <v>47</v>
      </c>
      <c r="M37" s="3">
        <v>43</v>
      </c>
      <c r="N37" s="32">
        <f t="shared" si="4"/>
        <v>4.7</v>
      </c>
      <c r="O37" s="1"/>
    </row>
    <row r="38" spans="1:15" ht="19.5" customHeight="1" x14ac:dyDescent="0.15">
      <c r="A38" s="35" t="s">
        <v>76</v>
      </c>
      <c r="B38" s="37" t="s">
        <v>2</v>
      </c>
      <c r="C38" s="38"/>
      <c r="D38" s="41" t="s">
        <v>80</v>
      </c>
      <c r="E38" s="41" t="s">
        <v>3</v>
      </c>
      <c r="F38" s="38" t="s">
        <v>4</v>
      </c>
      <c r="G38" s="44" t="s">
        <v>86</v>
      </c>
      <c r="H38" s="24" t="s">
        <v>61</v>
      </c>
      <c r="I38" s="3"/>
      <c r="J38" s="5">
        <v>46</v>
      </c>
      <c r="K38" s="3">
        <f t="shared" si="5"/>
        <v>175</v>
      </c>
      <c r="L38" s="3">
        <v>82</v>
      </c>
      <c r="M38" s="3">
        <v>93</v>
      </c>
      <c r="N38" s="32">
        <f t="shared" si="4"/>
        <v>3.8</v>
      </c>
      <c r="O38" s="1"/>
    </row>
    <row r="39" spans="1:15" ht="19.5" customHeight="1" x14ac:dyDescent="0.15">
      <c r="A39" s="36"/>
      <c r="B39" s="39"/>
      <c r="C39" s="40"/>
      <c r="D39" s="42"/>
      <c r="E39" s="42"/>
      <c r="F39" s="43"/>
      <c r="G39" s="45"/>
      <c r="H39" s="8"/>
      <c r="I39" s="9"/>
      <c r="J39" s="9"/>
      <c r="K39" s="9"/>
      <c r="L39" s="9"/>
      <c r="M39" s="9"/>
      <c r="N39" s="33"/>
      <c r="O39" s="1"/>
    </row>
    <row r="40" spans="1:15" ht="19.5" customHeight="1" x14ac:dyDescent="0.15">
      <c r="A40" s="17" t="s">
        <v>79</v>
      </c>
      <c r="B40" s="26">
        <f>SUM(B4:B37)</f>
        <v>106</v>
      </c>
      <c r="C40" s="26">
        <f>SUM(C41:C46)</f>
        <v>704</v>
      </c>
      <c r="D40" s="26">
        <f t="shared" ref="D40:F40" si="6">SUM(D41:D46)</f>
        <v>2126</v>
      </c>
      <c r="E40" s="26">
        <f t="shared" si="6"/>
        <v>1051</v>
      </c>
      <c r="F40" s="26">
        <f t="shared" si="6"/>
        <v>1075</v>
      </c>
      <c r="G40" s="29">
        <f>ROUND(D40/C40,1)</f>
        <v>3</v>
      </c>
      <c r="H40" s="13"/>
      <c r="I40" s="34"/>
      <c r="J40" s="15"/>
      <c r="K40" s="15"/>
      <c r="L40" s="8"/>
      <c r="M40" s="8"/>
      <c r="N40" s="33"/>
      <c r="O40" s="1"/>
    </row>
    <row r="41" spans="1:15" ht="19.5" customHeight="1" x14ac:dyDescent="0.15">
      <c r="A41" s="23" t="s">
        <v>1</v>
      </c>
      <c r="B41" s="5"/>
      <c r="C41" s="5">
        <v>124</v>
      </c>
      <c r="D41" s="5">
        <f t="shared" ref="D41:D46" si="7">SUM(E41:F41)</f>
        <v>427</v>
      </c>
      <c r="E41" s="5">
        <v>207</v>
      </c>
      <c r="F41" s="5">
        <v>220</v>
      </c>
      <c r="G41" s="30">
        <f t="shared" ref="G41:G46" si="8">ROUND(D41/C41,1)</f>
        <v>3.4</v>
      </c>
      <c r="H41" s="14" t="s">
        <v>80</v>
      </c>
      <c r="I41" s="34"/>
      <c r="J41" s="47" t="s">
        <v>84</v>
      </c>
      <c r="K41" s="47"/>
      <c r="L41" s="10"/>
      <c r="M41" s="10"/>
      <c r="N41" s="33"/>
      <c r="O41" s="1"/>
    </row>
    <row r="42" spans="1:15" ht="19.5" customHeight="1" x14ac:dyDescent="0.15">
      <c r="A42" s="23" t="s">
        <v>75</v>
      </c>
      <c r="B42" s="5"/>
      <c r="C42" s="5">
        <v>180</v>
      </c>
      <c r="D42" s="5">
        <f t="shared" si="7"/>
        <v>513</v>
      </c>
      <c r="E42" s="5">
        <v>241</v>
      </c>
      <c r="F42" s="5">
        <v>272</v>
      </c>
      <c r="G42" s="30">
        <f t="shared" si="8"/>
        <v>2.9</v>
      </c>
      <c r="H42" s="14"/>
      <c r="I42" s="34"/>
      <c r="J42" s="16"/>
      <c r="K42" s="16"/>
      <c r="L42" s="16"/>
      <c r="M42" s="16"/>
      <c r="N42" s="33"/>
      <c r="O42" s="1"/>
    </row>
    <row r="43" spans="1:15" ht="19.5" customHeight="1" x14ac:dyDescent="0.15">
      <c r="A43" s="23" t="s">
        <v>62</v>
      </c>
      <c r="B43" s="5"/>
      <c r="C43" s="5">
        <v>88</v>
      </c>
      <c r="D43" s="5">
        <f t="shared" si="7"/>
        <v>278</v>
      </c>
      <c r="E43" s="5">
        <v>139</v>
      </c>
      <c r="F43" s="5">
        <v>139</v>
      </c>
      <c r="G43" s="30">
        <f t="shared" si="8"/>
        <v>3.2</v>
      </c>
      <c r="H43" s="14" t="s">
        <v>83</v>
      </c>
      <c r="I43" s="34"/>
      <c r="J43" s="47" t="s">
        <v>85</v>
      </c>
      <c r="K43" s="47"/>
      <c r="L43" s="47"/>
      <c r="M43" s="47"/>
      <c r="N43" s="33"/>
      <c r="O43" s="1"/>
    </row>
    <row r="44" spans="1:15" ht="19.5" customHeight="1" x14ac:dyDescent="0.15">
      <c r="A44" s="23" t="s">
        <v>63</v>
      </c>
      <c r="B44" s="5"/>
      <c r="C44" s="5">
        <v>117</v>
      </c>
      <c r="D44" s="5">
        <f t="shared" si="7"/>
        <v>358</v>
      </c>
      <c r="E44" s="5">
        <v>178</v>
      </c>
      <c r="F44" s="5">
        <v>180</v>
      </c>
      <c r="G44" s="30">
        <f t="shared" si="8"/>
        <v>3.1</v>
      </c>
      <c r="H44" s="8"/>
      <c r="I44" s="10"/>
      <c r="J44" s="10"/>
      <c r="K44" s="10"/>
      <c r="L44" s="10"/>
      <c r="M44" s="10"/>
      <c r="N44" s="33"/>
      <c r="O44" s="1"/>
    </row>
    <row r="45" spans="1:15" ht="19.5" customHeight="1" x14ac:dyDescent="0.15">
      <c r="A45" s="23" t="s">
        <v>64</v>
      </c>
      <c r="B45" s="5"/>
      <c r="C45" s="5">
        <v>119</v>
      </c>
      <c r="D45" s="5">
        <f t="shared" si="7"/>
        <v>317</v>
      </c>
      <c r="E45" s="5">
        <v>161</v>
      </c>
      <c r="F45" s="5">
        <v>156</v>
      </c>
      <c r="G45" s="30">
        <f t="shared" si="8"/>
        <v>2.7</v>
      </c>
      <c r="H45" s="8"/>
      <c r="I45" s="10"/>
      <c r="J45" s="10"/>
      <c r="K45" s="10"/>
      <c r="L45" s="10"/>
      <c r="M45" s="10"/>
      <c r="N45" s="33"/>
      <c r="O45" s="1"/>
    </row>
    <row r="46" spans="1:15" ht="19.5" customHeight="1" x14ac:dyDescent="0.15">
      <c r="A46" s="23" t="s">
        <v>65</v>
      </c>
      <c r="B46" s="5"/>
      <c r="C46" s="5">
        <v>76</v>
      </c>
      <c r="D46" s="5">
        <f t="shared" si="7"/>
        <v>233</v>
      </c>
      <c r="E46" s="5">
        <v>125</v>
      </c>
      <c r="F46" s="5">
        <v>108</v>
      </c>
      <c r="G46" s="30">
        <f t="shared" si="8"/>
        <v>3.1</v>
      </c>
      <c r="H46" s="11"/>
      <c r="I46" s="12"/>
      <c r="J46" s="12"/>
      <c r="K46" s="12"/>
      <c r="L46" s="12"/>
      <c r="M46" s="12"/>
      <c r="N46" s="33"/>
      <c r="O46" s="1"/>
    </row>
  </sheetData>
  <mergeCells count="28">
    <mergeCell ref="A38:A39"/>
    <mergeCell ref="B38:C39"/>
    <mergeCell ref="D38:D39"/>
    <mergeCell ref="E38:E39"/>
    <mergeCell ref="F38:F39"/>
    <mergeCell ref="A1:A2"/>
    <mergeCell ref="B1:C2"/>
    <mergeCell ref="H1:H2"/>
    <mergeCell ref="I1:J2"/>
    <mergeCell ref="H21:H22"/>
    <mergeCell ref="I21:J22"/>
    <mergeCell ref="N1:N2"/>
    <mergeCell ref="L21:L22"/>
    <mergeCell ref="M21:M22"/>
    <mergeCell ref="N21:N22"/>
    <mergeCell ref="L1:L2"/>
    <mergeCell ref="I42:I43"/>
    <mergeCell ref="D1:D2"/>
    <mergeCell ref="K1:K2"/>
    <mergeCell ref="E1:E2"/>
    <mergeCell ref="F1:F2"/>
    <mergeCell ref="G1:G2"/>
    <mergeCell ref="J41:K41"/>
    <mergeCell ref="J43:M43"/>
    <mergeCell ref="M1:M2"/>
    <mergeCell ref="K21:K22"/>
    <mergeCell ref="I40:I41"/>
    <mergeCell ref="G38:G39"/>
  </mergeCells>
  <phoneticPr fontId="2"/>
  <pageMargins left="0.78740157480314965" right="0.59055118110236215" top="0.78740157480314965" bottom="0.43307086614173229" header="0.47244094488188976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（平成25年4月30日現在）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25.4</vt:lpstr>
      <vt:lpstr>'25.4'!Print_Area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2021-03-29T01:28:25Z</dcterms:modified>
</cp:coreProperties>
</file>